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13_ncr:1_{02B85C9C-325B-4C7D-A22D-A9B2D2D8ED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CCUA" sheetId="1" r:id="rId1"/>
  </sheets>
  <definedNames>
    <definedName name="_xlnm.Print_Area" localSheetId="0">CCCUA!$A$1:$N$119</definedName>
    <definedName name="_xlnm.Print_Titles" localSheetId="0">CCCUA!$4:$8</definedName>
    <definedName name="Z_1737B9AF_9FB4_11D4_8459_00E0B8102410_.wvu.Cols" localSheetId="0" hidden="1">CCCUA!$F$1:$L$65326</definedName>
    <definedName name="Z_1737B9AF_9FB4_11D4_8459_00E0B8102410_.wvu.PrintArea" localSheetId="0" hidden="1">CCCUA!$A$12:$E$109</definedName>
    <definedName name="Z_1737B9AF_9FB4_11D4_8459_00E0B8102410_.wvu.PrintTitles" localSheetId="0" hidden="1">CCCUA!#REF!</definedName>
    <definedName name="Z_3C0F15C7_A43A_11D4_9395_00E0B8158E4E_.wvu.Cols" localSheetId="0" hidden="1">CCCUA!$F$1:$L$65326</definedName>
    <definedName name="Z_3C0F15C7_A43A_11D4_9395_00E0B8158E4E_.wvu.PrintArea" localSheetId="0" hidden="1">CCCUA!$A$12:$E$109</definedName>
    <definedName name="Z_3C0F15C7_A43A_11D4_9395_00E0B8158E4E_.wvu.PrintTitles" localSheetId="0" hidden="1">CCCUA!#REF!</definedName>
    <definedName name="Z_3C8631AC_BCA8_4A20_9C0D_C8E736284F3B_.wvu.Cols" localSheetId="0" hidden="1">CCCUA!$F$1:$L$65326</definedName>
    <definedName name="Z_3C8631AC_BCA8_4A20_9C0D_C8E736284F3B_.wvu.PrintArea" localSheetId="0" hidden="1">CCCUA!$A$12:$L$128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7" i="1" l="1"/>
  <c r="K117" i="1"/>
  <c r="I117" i="1"/>
  <c r="G117" i="1"/>
  <c r="E117" i="1"/>
  <c r="L115" i="1"/>
  <c r="L113" i="1"/>
  <c r="L116" i="1" l="1"/>
  <c r="E38" i="1" l="1"/>
  <c r="M109" i="1"/>
  <c r="M119" i="1" s="1"/>
  <c r="K109" i="1"/>
  <c r="I109" i="1"/>
  <c r="I119" i="1" s="1"/>
  <c r="G109" i="1"/>
  <c r="M103" i="1"/>
  <c r="K103" i="1"/>
  <c r="I103" i="1"/>
  <c r="G103" i="1"/>
  <c r="M93" i="1"/>
  <c r="K93" i="1"/>
  <c r="I93" i="1"/>
  <c r="G93" i="1"/>
  <c r="K119" i="1" l="1"/>
  <c r="G119" i="1"/>
  <c r="L108" i="1"/>
  <c r="L98" i="1"/>
  <c r="L99" i="1"/>
  <c r="L100" i="1"/>
  <c r="L101" i="1"/>
  <c r="L102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76" i="1"/>
  <c r="L75" i="1"/>
  <c r="L74" i="1"/>
  <c r="L73" i="1"/>
  <c r="L72" i="1"/>
  <c r="L71" i="1"/>
  <c r="L70" i="1"/>
  <c r="L69" i="1"/>
  <c r="L68" i="1"/>
  <c r="L67" i="1"/>
  <c r="L66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31" i="1"/>
  <c r="L32" i="1"/>
  <c r="L33" i="1"/>
  <c r="L34" i="1"/>
  <c r="L35" i="1"/>
  <c r="L36" i="1"/>
  <c r="L37" i="1"/>
  <c r="L38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E93" i="1" l="1"/>
  <c r="L78" i="1"/>
  <c r="L30" i="1"/>
  <c r="E109" i="1"/>
  <c r="E103" i="1"/>
  <c r="E119" i="1" l="1"/>
  <c r="L64" i="1" l="1"/>
  <c r="L63" i="1"/>
  <c r="L62" i="1"/>
  <c r="L61" i="1"/>
  <c r="L60" i="1"/>
  <c r="L40" i="1"/>
  <c r="L107" i="1" l="1"/>
  <c r="L114" i="1" l="1"/>
  <c r="L97" i="1"/>
  <c r="L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 (ADHE)</author>
  </authors>
  <commentList>
    <comment ref="D38" authorId="0" shapeId="0" xr:uid="{E0A17873-2239-421C-A7D2-E40DE0A48F59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Will be continued for FY25, unless changes are requested for FY25</t>
        </r>
      </text>
    </comment>
    <comment ref="D113" authorId="0" shapeId="0" xr:uid="{DC548F96-2821-406D-92D4-9478797D5C99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Will be continued for FY25, unless changes are requested for FY25</t>
        </r>
      </text>
    </comment>
    <comment ref="D115" authorId="0" shapeId="0" xr:uid="{18216F2C-6AE7-4F93-8C39-EF6425AAD996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Will be continued for FY25, unless changes are requested for FY25</t>
        </r>
      </text>
    </comment>
    <comment ref="D116" authorId="0" shapeId="0" xr:uid="{8A999ACA-AF2F-46EE-9E29-451B00F18FF6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Will be continued for FY25, unless changes are requested for FY25</t>
        </r>
      </text>
    </comment>
  </commentList>
</comments>
</file>

<file path=xl/sharedStrings.xml><?xml version="1.0" encoding="utf-8"?>
<sst xmlns="http://schemas.openxmlformats.org/spreadsheetml/2006/main" count="138" uniqueCount="118">
  <si>
    <t>TOTAL CCCUA</t>
  </si>
  <si>
    <t>TOTAL</t>
  </si>
  <si>
    <t>Part-Time Faculty</t>
  </si>
  <si>
    <t>Faculty</t>
  </si>
  <si>
    <t>ACADEMIC POSITIONS</t>
  </si>
  <si>
    <t>NINE MONTH EDUCATIONAL AND GENERAL</t>
  </si>
  <si>
    <t>Special Instructor/Trainer</t>
  </si>
  <si>
    <t>Learning Center Coordinator</t>
  </si>
  <si>
    <t>Director of Nursing</t>
  </si>
  <si>
    <t>TWELVE MONTH EDUCATIONAL AND GENERAL</t>
  </si>
  <si>
    <t>Academic Advisor</t>
  </si>
  <si>
    <t>Assessment Coordinator</t>
  </si>
  <si>
    <t>Project/Program Specialist</t>
  </si>
  <si>
    <t>Director of Off-Campus Operations</t>
  </si>
  <si>
    <t>Director of Financial Aid</t>
  </si>
  <si>
    <t>Director of Human Resources</t>
  </si>
  <si>
    <t>Registrar</t>
  </si>
  <si>
    <t>Information Systems Manager</t>
  </si>
  <si>
    <t>ADMINISTRATIVE POSITIONS</t>
  </si>
  <si>
    <t>COSSATOT COMMUNITY COLLEGE OF THE UNIVERSITY OF ARKANSAS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</si>
  <si>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</si>
  <si>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</si>
  <si>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</si>
  <si>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</si>
  <si>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</si>
  <si>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</si>
  <si>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</si>
  <si>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</si>
  <si>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</si>
  <si>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</si>
  <si>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</si>
  <si>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</si>
  <si>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</si>
  <si>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</si>
  <si>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</si>
  <si>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Institutional Research Coordinator</t>
  </si>
  <si>
    <t>Coordinator of Admissions</t>
  </si>
  <si>
    <t>Coord. of Info. &amp; Comm. Relations</t>
  </si>
  <si>
    <t>Accountant I</t>
  </si>
  <si>
    <t>Maintenance Supervisor</t>
  </si>
  <si>
    <t>Financial Aid Analyst</t>
  </si>
  <si>
    <t>Purchasing Specialist</t>
  </si>
  <si>
    <t>Skilled Tradesman</t>
  </si>
  <si>
    <t>Payroll Services Specialist</t>
  </si>
  <si>
    <t>Assistant Registrar</t>
  </si>
  <si>
    <t>Fiscal Support Analyst</t>
  </si>
  <si>
    <t>Student Accounts Officer</t>
  </si>
  <si>
    <t>Library Supervisor</t>
  </si>
  <si>
    <t>Human Resources Specialist</t>
  </si>
  <si>
    <t>Financial Aid Specialist</t>
  </si>
  <si>
    <t>Security Officer Supervisor</t>
  </si>
  <si>
    <t>Fiscal Support Specialist</t>
  </si>
  <si>
    <t>Administrative Specialist III</t>
  </si>
  <si>
    <t>Administrative Specialist II</t>
  </si>
  <si>
    <t>Cashier</t>
  </si>
  <si>
    <t>Maintenance Assistant</t>
  </si>
  <si>
    <t>Administrative Specialist I</t>
  </si>
  <si>
    <t>Food Preparation Specialist</t>
  </si>
  <si>
    <t>Institutional Services Assistant</t>
  </si>
  <si>
    <t>TWELVE MONTH AUXILIARY ENTERPRISES</t>
  </si>
  <si>
    <t>Director of Food Service</t>
  </si>
  <si>
    <t>Public Safety Officer</t>
  </si>
  <si>
    <t>Chancellor</t>
  </si>
  <si>
    <t>Vice Chancellor</t>
  </si>
  <si>
    <t>Provost</t>
  </si>
  <si>
    <t>Vice Chancellor for Finance</t>
  </si>
  <si>
    <t>Vice Chancellor for Student Affairs</t>
  </si>
  <si>
    <t>Director of Workforce Development</t>
  </si>
  <si>
    <t>Program Manager</t>
  </si>
  <si>
    <t>Fiscal Support Pool</t>
  </si>
  <si>
    <t>Fiscal Support Manager</t>
  </si>
  <si>
    <t>Fiscal Support Supervisor</t>
  </si>
  <si>
    <t>Accountant II</t>
  </si>
  <si>
    <t>Accounting Technician</t>
  </si>
  <si>
    <t>Public Safety Pool</t>
  </si>
  <si>
    <t>HE Public Safety Commander III</t>
  </si>
  <si>
    <t>HE Public Safety Commander II</t>
  </si>
  <si>
    <t>HE Public Safety Commander I</t>
  </si>
  <si>
    <t>HE Public Safety Supervisor</t>
  </si>
  <si>
    <t>Public Safety Officer II</t>
  </si>
  <si>
    <t>Public Safety/Security Officer</t>
  </si>
  <si>
    <t>Skilled Trades Pool</t>
  </si>
  <si>
    <t>Skilled Trades Foreman</t>
  </si>
  <si>
    <t>Skilled Trades Supervisor</t>
  </si>
  <si>
    <t>Skilled Trades Helper</t>
  </si>
  <si>
    <t>Apprentice Tradesman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</si>
  <si>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</si>
  <si>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</si>
  <si>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</si>
  <si>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</si>
  <si>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</si>
  <si>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</si>
  <si>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Division Chairperson</t>
  </si>
  <si>
    <t xml:space="preserve">Instructor - Nursing &amp; Allied Health </t>
  </si>
  <si>
    <t>Fiscal Support Technician</t>
  </si>
  <si>
    <t>2022-23</t>
  </si>
  <si>
    <t>2023-24</t>
  </si>
  <si>
    <t>2024-25</t>
  </si>
  <si>
    <t>Library Support Pool</t>
  </si>
  <si>
    <t>Library Specialist</t>
  </si>
  <si>
    <t>Library Technician</t>
  </si>
  <si>
    <t>Library Support Assistant</t>
  </si>
  <si>
    <t>Computer Operator</t>
  </si>
  <si>
    <t>Director Public Safety I</t>
  </si>
  <si>
    <t>HE Public Safety Dispatcher</t>
  </si>
  <si>
    <t>Security Officer</t>
  </si>
  <si>
    <t>Parking Control Officer</t>
  </si>
  <si>
    <t>Watchman</t>
  </si>
  <si>
    <t>POSITIONS</t>
  </si>
  <si>
    <t>Academic Tutor</t>
  </si>
  <si>
    <t>Extra Help Assistant</t>
  </si>
  <si>
    <t>HIGHER EDUCATION PERSONAL SERVICES RECOMMENDATIONS FOR THE 2024-25 FISCAL YEAR</t>
  </si>
  <si>
    <t>Parking Control Supv.</t>
  </si>
  <si>
    <t>Dir. of Public Relations &amp; Marketing</t>
  </si>
  <si>
    <t>Coord. of Cont. Educ. &amp; Business Outreach</t>
  </si>
  <si>
    <t>Food Preparation Manager</t>
  </si>
  <si>
    <t>Project/Program Director</t>
  </si>
  <si>
    <t>Project/Program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</si>
</sst>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  <numFmt numFmtId="168" formatCode="\(0\)"/>
  </numFmts>
  <fonts count="28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8">
    <xf numFmtId="0" fontId="0" fillId="2" borderId="0"/>
    <xf numFmtId="43" fontId="2" fillId="0" borderId="0" applyFont="0" applyFill="0" applyBorder="0" applyAlignment="0" applyProtection="0"/>
    <xf numFmtId="0" fontId="4" fillId="2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" fillId="2" borderId="0"/>
    <xf numFmtId="0" fontId="4" fillId="2" borderId="0"/>
    <xf numFmtId="0" fontId="4" fillId="3" borderId="0"/>
    <xf numFmtId="0" fontId="1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13" applyNumberFormat="0" applyAlignment="0" applyProtection="0"/>
    <xf numFmtId="0" fontId="8" fillId="22" borderId="13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9" borderId="13" applyNumberFormat="0" applyAlignment="0" applyProtection="0"/>
    <xf numFmtId="0" fontId="15" fillId="9" borderId="13" applyNumberForma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" fillId="25" borderId="19" applyNumberFormat="0" applyFont="0" applyAlignment="0" applyProtection="0"/>
    <xf numFmtId="0" fontId="4" fillId="25" borderId="19" applyNumberFormat="0" applyFont="0" applyAlignment="0" applyProtection="0"/>
    <xf numFmtId="0" fontId="18" fillId="22" borderId="20" applyNumberFormat="0" applyAlignment="0" applyProtection="0"/>
    <xf numFmtId="0" fontId="18" fillId="22" borderId="20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 applyBorder="0"/>
  </cellStyleXfs>
  <cellXfs count="66">
    <xf numFmtId="0" fontId="0" fillId="2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3" fontId="3" fillId="0" borderId="3" xfId="2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6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7" applyFont="1" applyFill="1" applyAlignment="1">
      <alignment horizontal="center"/>
    </xf>
    <xf numFmtId="37" fontId="2" fillId="0" borderId="0" xfId="7" applyNumberFormat="1" applyFont="1" applyFill="1" applyAlignment="1">
      <alignment horizontal="center"/>
    </xf>
    <xf numFmtId="3" fontId="3" fillId="0" borderId="11" xfId="2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left"/>
    </xf>
    <xf numFmtId="0" fontId="3" fillId="0" borderId="12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7" applyFont="1" applyFill="1"/>
    <xf numFmtId="164" fontId="2" fillId="0" borderId="0" xfId="7" applyNumberFormat="1" applyFont="1" applyFill="1" applyAlignment="1">
      <alignment horizontal="left"/>
    </xf>
    <xf numFmtId="0" fontId="2" fillId="0" borderId="0" xfId="7" applyFont="1" applyFill="1" applyAlignment="1">
      <alignment horizontal="left"/>
    </xf>
    <xf numFmtId="0" fontId="2" fillId="0" borderId="12" xfId="0" applyFont="1" applyFill="1" applyBorder="1" applyAlignment="1">
      <alignment horizontal="center"/>
    </xf>
    <xf numFmtId="3" fontId="3" fillId="0" borderId="6" xfId="2" applyNumberFormat="1" applyFont="1" applyFill="1" applyBorder="1" applyAlignment="1">
      <alignment horizontal="center"/>
    </xf>
    <xf numFmtId="3" fontId="3" fillId="0" borderId="9" xfId="2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66" fontId="2" fillId="0" borderId="0" xfId="92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5" applyFont="1" applyFill="1" applyAlignment="1">
      <alignment horizontal="center"/>
    </xf>
    <xf numFmtId="167" fontId="2" fillId="0" borderId="0" xfId="5" applyNumberFormat="1" applyFont="1" applyFill="1" applyAlignment="1">
      <alignment horizontal="left"/>
    </xf>
    <xf numFmtId="0" fontId="2" fillId="0" borderId="0" xfId="5" applyFont="1" applyFill="1"/>
    <xf numFmtId="3" fontId="2" fillId="0" borderId="0" xfId="5" applyNumberFormat="1" applyFont="1" applyFill="1" applyAlignment="1">
      <alignment horizontal="center"/>
    </xf>
    <xf numFmtId="164" fontId="2" fillId="0" borderId="0" xfId="5" applyNumberFormat="1" applyFont="1" applyFill="1" applyAlignment="1">
      <alignment horizontal="left"/>
    </xf>
    <xf numFmtId="0" fontId="2" fillId="0" borderId="0" xfId="93" applyFont="1" applyFill="1"/>
    <xf numFmtId="0" fontId="24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165" fontId="2" fillId="2" borderId="0" xfId="0" applyNumberFormat="1" applyFont="1" applyAlignment="1">
      <alignment horizontal="right"/>
    </xf>
    <xf numFmtId="0" fontId="2" fillId="2" borderId="0" xfId="0" applyFont="1"/>
    <xf numFmtId="3" fontId="2" fillId="2" borderId="0" xfId="0" applyNumberFormat="1" applyFont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1" fontId="3" fillId="0" borderId="0" xfId="2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0" fontId="3" fillId="0" borderId="5" xfId="2" applyFont="1" applyFill="1" applyBorder="1" applyAlignment="1">
      <alignment horizontal="center"/>
    </xf>
    <xf numFmtId="165" fontId="3" fillId="0" borderId="0" xfId="2" applyNumberFormat="1" applyFont="1" applyFill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168" fontId="2" fillId="0" borderId="0" xfId="94" applyNumberFormat="1" applyFont="1" applyFill="1" applyAlignment="1">
      <alignment horizontal="left"/>
    </xf>
    <xf numFmtId="0" fontId="2" fillId="0" borderId="0" xfId="95" applyFont="1" applyFill="1" applyAlignment="1">
      <alignment horizontal="center"/>
    </xf>
    <xf numFmtId="165" fontId="2" fillId="0" borderId="0" xfId="96" applyNumberFormat="1" applyFont="1" applyFill="1" applyAlignment="1">
      <alignment horizontal="left"/>
    </xf>
    <xf numFmtId="0" fontId="2" fillId="0" borderId="0" xfId="96" applyFont="1" applyFill="1" applyAlignment="1">
      <alignment horizontal="center"/>
    </xf>
    <xf numFmtId="3" fontId="2" fillId="0" borderId="0" xfId="96" applyNumberFormat="1" applyFont="1" applyFill="1" applyAlignment="1">
      <alignment horizontal="center"/>
    </xf>
    <xf numFmtId="0" fontId="2" fillId="0" borderId="0" xfId="95" applyFont="1" applyFill="1"/>
    <xf numFmtId="0" fontId="2" fillId="0" borderId="0" xfId="97" applyFont="1" applyFill="1" applyBorder="1"/>
    <xf numFmtId="3" fontId="25" fillId="0" borderId="0" xfId="5" applyNumberFormat="1" applyFont="1" applyFill="1" applyAlignment="1">
      <alignment horizontal="center"/>
    </xf>
    <xf numFmtId="0" fontId="2" fillId="0" borderId="0" xfId="93" applyFont="1" applyFill="1" applyAlignment="1">
      <alignment horizontal="left"/>
    </xf>
    <xf numFmtId="167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3" fillId="2" borderId="0" xfId="0" applyFont="1" applyAlignment="1">
      <alignment horizontal="center"/>
    </xf>
    <xf numFmtId="0" fontId="23" fillId="2" borderId="0" xfId="0" applyFont="1" applyAlignment="1">
      <alignment horizontal="center"/>
    </xf>
    <xf numFmtId="0" fontId="2" fillId="0" borderId="0" xfId="5" applyFont="1" applyFill="1" applyAlignment="1">
      <alignment horizontal="left" indent="1"/>
    </xf>
  </cellXfs>
  <cellStyles count="98">
    <cellStyle name="20% - Accent1 2" xfId="9" xr:uid="{00000000-0005-0000-0000-000000000000}"/>
    <cellStyle name="20% - Accent1 3" xfId="10" xr:uid="{00000000-0005-0000-0000-000001000000}"/>
    <cellStyle name="20% - Accent2 2" xfId="11" xr:uid="{00000000-0005-0000-0000-000002000000}"/>
    <cellStyle name="20% - Accent2 3" xfId="12" xr:uid="{00000000-0005-0000-0000-000003000000}"/>
    <cellStyle name="20% - Accent3 2" xfId="13" xr:uid="{00000000-0005-0000-0000-000004000000}"/>
    <cellStyle name="20% - Accent3 3" xfId="14" xr:uid="{00000000-0005-0000-0000-000005000000}"/>
    <cellStyle name="20% - Accent4 2" xfId="15" xr:uid="{00000000-0005-0000-0000-000006000000}"/>
    <cellStyle name="20% - Accent4 3" xfId="16" xr:uid="{00000000-0005-0000-0000-000007000000}"/>
    <cellStyle name="20% - Accent5 2" xfId="17" xr:uid="{00000000-0005-0000-0000-000008000000}"/>
    <cellStyle name="20% - Accent5 3" xfId="18" xr:uid="{00000000-0005-0000-0000-000009000000}"/>
    <cellStyle name="20% - Accent6 2" xfId="19" xr:uid="{00000000-0005-0000-0000-00000A000000}"/>
    <cellStyle name="20% - Accent6 3" xfId="20" xr:uid="{00000000-0005-0000-0000-00000B000000}"/>
    <cellStyle name="40% - Accent1 2" xfId="21" xr:uid="{00000000-0005-0000-0000-00000C000000}"/>
    <cellStyle name="40% - Accent1 3" xfId="22" xr:uid="{00000000-0005-0000-0000-00000D000000}"/>
    <cellStyle name="40% - Accent2 2" xfId="23" xr:uid="{00000000-0005-0000-0000-00000E000000}"/>
    <cellStyle name="40% - Accent2 3" xfId="24" xr:uid="{00000000-0005-0000-0000-00000F000000}"/>
    <cellStyle name="40% - Accent3 2" xfId="25" xr:uid="{00000000-0005-0000-0000-000010000000}"/>
    <cellStyle name="40% - Accent3 3" xfId="26" xr:uid="{00000000-0005-0000-0000-000011000000}"/>
    <cellStyle name="40% - Accent4 2" xfId="27" xr:uid="{00000000-0005-0000-0000-000012000000}"/>
    <cellStyle name="40% - Accent4 3" xfId="28" xr:uid="{00000000-0005-0000-0000-000013000000}"/>
    <cellStyle name="40% - Accent5 2" xfId="29" xr:uid="{00000000-0005-0000-0000-000014000000}"/>
    <cellStyle name="40% - Accent5 3" xfId="30" xr:uid="{00000000-0005-0000-0000-000015000000}"/>
    <cellStyle name="40% - Accent6 2" xfId="31" xr:uid="{00000000-0005-0000-0000-000016000000}"/>
    <cellStyle name="40% - Accent6 3" xfId="32" xr:uid="{00000000-0005-0000-0000-000017000000}"/>
    <cellStyle name="60% - Accent1 2" xfId="33" xr:uid="{00000000-0005-0000-0000-000018000000}"/>
    <cellStyle name="60% - Accent1 3" xfId="34" xr:uid="{00000000-0005-0000-0000-000019000000}"/>
    <cellStyle name="60% - Accent2 2" xfId="35" xr:uid="{00000000-0005-0000-0000-00001A000000}"/>
    <cellStyle name="60% - Accent2 3" xfId="36" xr:uid="{00000000-0005-0000-0000-00001B000000}"/>
    <cellStyle name="60% - Accent3 2" xfId="37" xr:uid="{00000000-0005-0000-0000-00001C000000}"/>
    <cellStyle name="60% - Accent3 3" xfId="38" xr:uid="{00000000-0005-0000-0000-00001D000000}"/>
    <cellStyle name="60% - Accent4 2" xfId="39" xr:uid="{00000000-0005-0000-0000-00001E000000}"/>
    <cellStyle name="60% - Accent4 3" xfId="40" xr:uid="{00000000-0005-0000-0000-00001F000000}"/>
    <cellStyle name="60% - Accent5 2" xfId="41" xr:uid="{00000000-0005-0000-0000-000020000000}"/>
    <cellStyle name="60% - Accent5 3" xfId="42" xr:uid="{00000000-0005-0000-0000-000021000000}"/>
    <cellStyle name="60% - Accent6 2" xfId="43" xr:uid="{00000000-0005-0000-0000-000022000000}"/>
    <cellStyle name="60% - Accent6 3" xfId="44" xr:uid="{00000000-0005-0000-0000-000023000000}"/>
    <cellStyle name="Accent1 2" xfId="45" xr:uid="{00000000-0005-0000-0000-000024000000}"/>
    <cellStyle name="Accent1 3" xfId="46" xr:uid="{00000000-0005-0000-0000-000025000000}"/>
    <cellStyle name="Accent2 2" xfId="47" xr:uid="{00000000-0005-0000-0000-000026000000}"/>
    <cellStyle name="Accent2 3" xfId="48" xr:uid="{00000000-0005-0000-0000-000027000000}"/>
    <cellStyle name="Accent3 2" xfId="49" xr:uid="{00000000-0005-0000-0000-000028000000}"/>
    <cellStyle name="Accent3 3" xfId="50" xr:uid="{00000000-0005-0000-0000-000029000000}"/>
    <cellStyle name="Accent4 2" xfId="51" xr:uid="{00000000-0005-0000-0000-00002A000000}"/>
    <cellStyle name="Accent4 3" xfId="52" xr:uid="{00000000-0005-0000-0000-00002B000000}"/>
    <cellStyle name="Accent5 2" xfId="53" xr:uid="{00000000-0005-0000-0000-00002C000000}"/>
    <cellStyle name="Accent5 3" xfId="54" xr:uid="{00000000-0005-0000-0000-00002D000000}"/>
    <cellStyle name="Accent6 2" xfId="55" xr:uid="{00000000-0005-0000-0000-00002E000000}"/>
    <cellStyle name="Accent6 3" xfId="56" xr:uid="{00000000-0005-0000-0000-00002F000000}"/>
    <cellStyle name="Bad 2" xfId="57" xr:uid="{00000000-0005-0000-0000-000030000000}"/>
    <cellStyle name="Bad 3" xfId="58" xr:uid="{00000000-0005-0000-0000-000031000000}"/>
    <cellStyle name="Calculation 2" xfId="59" xr:uid="{00000000-0005-0000-0000-000032000000}"/>
    <cellStyle name="Calculation 3" xfId="60" xr:uid="{00000000-0005-0000-0000-000033000000}"/>
    <cellStyle name="Check Cell 2" xfId="61" xr:uid="{00000000-0005-0000-0000-000034000000}"/>
    <cellStyle name="Check Cell 3" xfId="62" xr:uid="{00000000-0005-0000-0000-000035000000}"/>
    <cellStyle name="Comma 2" xfId="1" xr:uid="{00000000-0005-0000-0000-000036000000}"/>
    <cellStyle name="Comma 2 2" xfId="3" xr:uid="{00000000-0005-0000-0000-000037000000}"/>
    <cellStyle name="Comma 3" xfId="63" xr:uid="{00000000-0005-0000-0000-000038000000}"/>
    <cellStyle name="Comma0" xfId="4" xr:uid="{00000000-0005-0000-0000-000039000000}"/>
    <cellStyle name="Explanatory Text 2" xfId="64" xr:uid="{00000000-0005-0000-0000-00003A000000}"/>
    <cellStyle name="Explanatory Text 3" xfId="65" xr:uid="{00000000-0005-0000-0000-00003B000000}"/>
    <cellStyle name="Good 2" xfId="66" xr:uid="{00000000-0005-0000-0000-00003C000000}"/>
    <cellStyle name="Good 3" xfId="67" xr:uid="{00000000-0005-0000-0000-00003D000000}"/>
    <cellStyle name="Heading 1 2" xfId="68" xr:uid="{00000000-0005-0000-0000-00003E000000}"/>
    <cellStyle name="Heading 1 3" xfId="69" xr:uid="{00000000-0005-0000-0000-00003F000000}"/>
    <cellStyle name="Heading 2 2" xfId="70" xr:uid="{00000000-0005-0000-0000-000040000000}"/>
    <cellStyle name="Heading 2 3" xfId="71" xr:uid="{00000000-0005-0000-0000-000041000000}"/>
    <cellStyle name="Heading 3 2" xfId="72" xr:uid="{00000000-0005-0000-0000-000042000000}"/>
    <cellStyle name="Heading 3 3" xfId="73" xr:uid="{00000000-0005-0000-0000-000043000000}"/>
    <cellStyle name="Heading 4 2" xfId="74" xr:uid="{00000000-0005-0000-0000-000044000000}"/>
    <cellStyle name="Heading 4 3" xfId="75" xr:uid="{00000000-0005-0000-0000-000045000000}"/>
    <cellStyle name="Input 2" xfId="76" xr:uid="{00000000-0005-0000-0000-000046000000}"/>
    <cellStyle name="Input 3" xfId="77" xr:uid="{00000000-0005-0000-0000-000047000000}"/>
    <cellStyle name="Linked Cell 2" xfId="78" xr:uid="{00000000-0005-0000-0000-000048000000}"/>
    <cellStyle name="Linked Cell 3" xfId="79" xr:uid="{00000000-0005-0000-0000-000049000000}"/>
    <cellStyle name="Neutral 2" xfId="80" xr:uid="{00000000-0005-0000-0000-00004A000000}"/>
    <cellStyle name="Neutral 3" xfId="81" xr:uid="{00000000-0005-0000-0000-00004B000000}"/>
    <cellStyle name="Normal" xfId="0" builtinId="0"/>
    <cellStyle name="Normal 2" xfId="5" xr:uid="{00000000-0005-0000-0000-00004D000000}"/>
    <cellStyle name="Normal 2 2" xfId="6" xr:uid="{00000000-0005-0000-0000-00004E000000}"/>
    <cellStyle name="Normal 3" xfId="8" xr:uid="{00000000-0005-0000-0000-00004F000000}"/>
    <cellStyle name="Normal_ANC Completed Request" xfId="7" xr:uid="{00000000-0005-0000-0000-000050000000}"/>
    <cellStyle name="Normal_asuj_UA Fund Form A" xfId="97" xr:uid="{5E01390A-FA1F-46A1-9383-B6906A970481}"/>
    <cellStyle name="Normal_Copy of ASUJ" xfId="2" xr:uid="{00000000-0005-0000-0000-000051000000}"/>
    <cellStyle name="Normal_CTC" xfId="93" xr:uid="{00000000-0005-0000-0000-000052000000}"/>
    <cellStyle name="Normal_non classified form A" xfId="94" xr:uid="{FDEF0B09-4DB2-4496-A70F-BBF94C16E936}"/>
    <cellStyle name="Normal_UA Fund Form A" xfId="96" xr:uid="{FB3589DB-040C-4F28-A2D8-852AA88C2D7F}"/>
    <cellStyle name="Normal_UAFS Form A" xfId="95" xr:uid="{961340D2-19B5-4B83-B4E5-AB1A2FDFA589}"/>
    <cellStyle name="Note 2" xfId="82" xr:uid="{00000000-0005-0000-0000-000054000000}"/>
    <cellStyle name="Note 3" xfId="83" xr:uid="{00000000-0005-0000-0000-000055000000}"/>
    <cellStyle name="Output 2" xfId="84" xr:uid="{00000000-0005-0000-0000-000056000000}"/>
    <cellStyle name="Output 3" xfId="85" xr:uid="{00000000-0005-0000-0000-000057000000}"/>
    <cellStyle name="Percent" xfId="92" builtinId="5"/>
    <cellStyle name="Title 2" xfId="86" xr:uid="{00000000-0005-0000-0000-000059000000}"/>
    <cellStyle name="Title 3" xfId="87" xr:uid="{00000000-0005-0000-0000-00005A000000}"/>
    <cellStyle name="Total 2" xfId="88" xr:uid="{00000000-0005-0000-0000-00005B000000}"/>
    <cellStyle name="Total 3" xfId="89" xr:uid="{00000000-0005-0000-0000-00005C000000}"/>
    <cellStyle name="Warning Text 2" xfId="90" xr:uid="{00000000-0005-0000-0000-00005D000000}"/>
    <cellStyle name="Warning Text 3" xfId="91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3"/>
  <sheetViews>
    <sheetView tabSelected="1" showOutlineSymbols="0" zoomScaleNormal="100" zoomScaleSheetLayoutView="100" workbookViewId="0">
      <pane ySplit="10" topLeftCell="A11" activePane="bottomLeft" state="frozen"/>
      <selection pane="bottomLeft" activeCell="H27" sqref="H27"/>
    </sheetView>
  </sheetViews>
  <sheetFormatPr defaultColWidth="14.5" defaultRowHeight="12.75" customHeight="1" x14ac:dyDescent="0.2"/>
  <cols>
    <col min="1" max="1" width="5.375" style="16" customWidth="1"/>
    <col min="2" max="2" width="6.375" style="23" customWidth="1"/>
    <col min="3" max="3" width="3.625" style="24" customWidth="1"/>
    <col min="4" max="4" width="39.625" style="22" customWidth="1"/>
    <col min="5" max="5" width="5.375" style="17" customWidth="1"/>
    <col min="6" max="6" width="14.375" style="16" customWidth="1"/>
    <col min="7" max="7" width="5.375" style="16" customWidth="1"/>
    <col min="8" max="8" width="14.375" style="16" customWidth="1"/>
    <col min="9" max="9" width="5.375" style="16" customWidth="1"/>
    <col min="10" max="10" width="14.375" style="16" customWidth="1"/>
    <col min="11" max="11" width="5.375" style="16" customWidth="1"/>
    <col min="12" max="12" width="14.375" style="16" customWidth="1"/>
    <col min="13" max="13" width="5.375" style="16" customWidth="1"/>
    <col min="14" max="14" width="14.375" style="16" customWidth="1"/>
    <col min="15" max="15" width="6.625" style="1" customWidth="1"/>
    <col min="16" max="252" width="14.5" style="1"/>
    <col min="253" max="253" width="3.625" style="1" customWidth="1"/>
    <col min="254" max="254" width="5.375" style="1" bestFit="1" customWidth="1"/>
    <col min="255" max="255" width="8.125" style="1" bestFit="1" customWidth="1"/>
    <col min="256" max="256" width="3.625" style="1" customWidth="1"/>
    <col min="257" max="257" width="37" style="1" customWidth="1"/>
    <col min="258" max="258" width="3.5" style="1" bestFit="1" customWidth="1"/>
    <col min="259" max="259" width="13.875" style="1" bestFit="1" customWidth="1"/>
    <col min="260" max="260" width="3.875" style="1" bestFit="1" customWidth="1"/>
    <col min="261" max="261" width="15.75" style="1" bestFit="1" customWidth="1"/>
    <col min="262" max="262" width="4.25" style="1" bestFit="1" customWidth="1"/>
    <col min="263" max="263" width="15.75" style="1" bestFit="1" customWidth="1"/>
    <col min="264" max="264" width="4.25" style="1" bestFit="1" customWidth="1"/>
    <col min="265" max="266" width="15.75" style="1" bestFit="1" customWidth="1"/>
    <col min="267" max="267" width="4.25" style="1" bestFit="1" customWidth="1"/>
    <col min="268" max="269" width="15.75" style="1" bestFit="1" customWidth="1"/>
    <col min="270" max="270" width="14.625" style="1" bestFit="1" customWidth="1"/>
    <col min="271" max="508" width="14.5" style="1"/>
    <col min="509" max="509" width="3.625" style="1" customWidth="1"/>
    <col min="510" max="510" width="5.375" style="1" bestFit="1" customWidth="1"/>
    <col min="511" max="511" width="8.125" style="1" bestFit="1" customWidth="1"/>
    <col min="512" max="512" width="3.625" style="1" customWidth="1"/>
    <col min="513" max="513" width="37" style="1" customWidth="1"/>
    <col min="514" max="514" width="3.5" style="1" bestFit="1" customWidth="1"/>
    <col min="515" max="515" width="13.875" style="1" bestFit="1" customWidth="1"/>
    <col min="516" max="516" width="3.875" style="1" bestFit="1" customWidth="1"/>
    <col min="517" max="517" width="15.75" style="1" bestFit="1" customWidth="1"/>
    <col min="518" max="518" width="4.25" style="1" bestFit="1" customWidth="1"/>
    <col min="519" max="519" width="15.75" style="1" bestFit="1" customWidth="1"/>
    <col min="520" max="520" width="4.25" style="1" bestFit="1" customWidth="1"/>
    <col min="521" max="522" width="15.75" style="1" bestFit="1" customWidth="1"/>
    <col min="523" max="523" width="4.25" style="1" bestFit="1" customWidth="1"/>
    <col min="524" max="525" width="15.75" style="1" bestFit="1" customWidth="1"/>
    <col min="526" max="526" width="14.625" style="1" bestFit="1" customWidth="1"/>
    <col min="527" max="764" width="14.5" style="1"/>
    <col min="765" max="765" width="3.625" style="1" customWidth="1"/>
    <col min="766" max="766" width="5.375" style="1" bestFit="1" customWidth="1"/>
    <col min="767" max="767" width="8.125" style="1" bestFit="1" customWidth="1"/>
    <col min="768" max="768" width="3.625" style="1" customWidth="1"/>
    <col min="769" max="769" width="37" style="1" customWidth="1"/>
    <col min="770" max="770" width="3.5" style="1" bestFit="1" customWidth="1"/>
    <col min="771" max="771" width="13.875" style="1" bestFit="1" customWidth="1"/>
    <col min="772" max="772" width="3.875" style="1" bestFit="1" customWidth="1"/>
    <col min="773" max="773" width="15.75" style="1" bestFit="1" customWidth="1"/>
    <col min="774" max="774" width="4.25" style="1" bestFit="1" customWidth="1"/>
    <col min="775" max="775" width="15.75" style="1" bestFit="1" customWidth="1"/>
    <col min="776" max="776" width="4.25" style="1" bestFit="1" customWidth="1"/>
    <col min="777" max="778" width="15.75" style="1" bestFit="1" customWidth="1"/>
    <col min="779" max="779" width="4.25" style="1" bestFit="1" customWidth="1"/>
    <col min="780" max="781" width="15.75" style="1" bestFit="1" customWidth="1"/>
    <col min="782" max="782" width="14.625" style="1" bestFit="1" customWidth="1"/>
    <col min="783" max="1020" width="14.5" style="1"/>
    <col min="1021" max="1021" width="3.625" style="1" customWidth="1"/>
    <col min="1022" max="1022" width="5.375" style="1" bestFit="1" customWidth="1"/>
    <col min="1023" max="1023" width="8.125" style="1" bestFit="1" customWidth="1"/>
    <col min="1024" max="1024" width="3.625" style="1" customWidth="1"/>
    <col min="1025" max="1025" width="37" style="1" customWidth="1"/>
    <col min="1026" max="1026" width="3.5" style="1" bestFit="1" customWidth="1"/>
    <col min="1027" max="1027" width="13.875" style="1" bestFit="1" customWidth="1"/>
    <col min="1028" max="1028" width="3.875" style="1" bestFit="1" customWidth="1"/>
    <col min="1029" max="1029" width="15.75" style="1" bestFit="1" customWidth="1"/>
    <col min="1030" max="1030" width="4.25" style="1" bestFit="1" customWidth="1"/>
    <col min="1031" max="1031" width="15.75" style="1" bestFit="1" customWidth="1"/>
    <col min="1032" max="1032" width="4.25" style="1" bestFit="1" customWidth="1"/>
    <col min="1033" max="1034" width="15.75" style="1" bestFit="1" customWidth="1"/>
    <col min="1035" max="1035" width="4.25" style="1" bestFit="1" customWidth="1"/>
    <col min="1036" max="1037" width="15.75" style="1" bestFit="1" customWidth="1"/>
    <col min="1038" max="1038" width="14.625" style="1" bestFit="1" customWidth="1"/>
    <col min="1039" max="1276" width="14.5" style="1"/>
    <col min="1277" max="1277" width="3.625" style="1" customWidth="1"/>
    <col min="1278" max="1278" width="5.375" style="1" bestFit="1" customWidth="1"/>
    <col min="1279" max="1279" width="8.125" style="1" bestFit="1" customWidth="1"/>
    <col min="1280" max="1280" width="3.625" style="1" customWidth="1"/>
    <col min="1281" max="1281" width="37" style="1" customWidth="1"/>
    <col min="1282" max="1282" width="3.5" style="1" bestFit="1" customWidth="1"/>
    <col min="1283" max="1283" width="13.875" style="1" bestFit="1" customWidth="1"/>
    <col min="1284" max="1284" width="3.875" style="1" bestFit="1" customWidth="1"/>
    <col min="1285" max="1285" width="15.75" style="1" bestFit="1" customWidth="1"/>
    <col min="1286" max="1286" width="4.25" style="1" bestFit="1" customWidth="1"/>
    <col min="1287" max="1287" width="15.75" style="1" bestFit="1" customWidth="1"/>
    <col min="1288" max="1288" width="4.25" style="1" bestFit="1" customWidth="1"/>
    <col min="1289" max="1290" width="15.75" style="1" bestFit="1" customWidth="1"/>
    <col min="1291" max="1291" width="4.25" style="1" bestFit="1" customWidth="1"/>
    <col min="1292" max="1293" width="15.75" style="1" bestFit="1" customWidth="1"/>
    <col min="1294" max="1294" width="14.625" style="1" bestFit="1" customWidth="1"/>
    <col min="1295" max="1532" width="14.5" style="1"/>
    <col min="1533" max="1533" width="3.625" style="1" customWidth="1"/>
    <col min="1534" max="1534" width="5.375" style="1" bestFit="1" customWidth="1"/>
    <col min="1535" max="1535" width="8.125" style="1" bestFit="1" customWidth="1"/>
    <col min="1536" max="1536" width="3.625" style="1" customWidth="1"/>
    <col min="1537" max="1537" width="37" style="1" customWidth="1"/>
    <col min="1538" max="1538" width="3.5" style="1" bestFit="1" customWidth="1"/>
    <col min="1539" max="1539" width="13.875" style="1" bestFit="1" customWidth="1"/>
    <col min="1540" max="1540" width="3.875" style="1" bestFit="1" customWidth="1"/>
    <col min="1541" max="1541" width="15.75" style="1" bestFit="1" customWidth="1"/>
    <col min="1542" max="1542" width="4.25" style="1" bestFit="1" customWidth="1"/>
    <col min="1543" max="1543" width="15.75" style="1" bestFit="1" customWidth="1"/>
    <col min="1544" max="1544" width="4.25" style="1" bestFit="1" customWidth="1"/>
    <col min="1545" max="1546" width="15.75" style="1" bestFit="1" customWidth="1"/>
    <col min="1547" max="1547" width="4.25" style="1" bestFit="1" customWidth="1"/>
    <col min="1548" max="1549" width="15.75" style="1" bestFit="1" customWidth="1"/>
    <col min="1550" max="1550" width="14.625" style="1" bestFit="1" customWidth="1"/>
    <col min="1551" max="1788" width="14.5" style="1"/>
    <col min="1789" max="1789" width="3.625" style="1" customWidth="1"/>
    <col min="1790" max="1790" width="5.375" style="1" bestFit="1" customWidth="1"/>
    <col min="1791" max="1791" width="8.125" style="1" bestFit="1" customWidth="1"/>
    <col min="1792" max="1792" width="3.625" style="1" customWidth="1"/>
    <col min="1793" max="1793" width="37" style="1" customWidth="1"/>
    <col min="1794" max="1794" width="3.5" style="1" bestFit="1" customWidth="1"/>
    <col min="1795" max="1795" width="13.875" style="1" bestFit="1" customWidth="1"/>
    <col min="1796" max="1796" width="3.875" style="1" bestFit="1" customWidth="1"/>
    <col min="1797" max="1797" width="15.75" style="1" bestFit="1" customWidth="1"/>
    <col min="1798" max="1798" width="4.25" style="1" bestFit="1" customWidth="1"/>
    <col min="1799" max="1799" width="15.75" style="1" bestFit="1" customWidth="1"/>
    <col min="1800" max="1800" width="4.25" style="1" bestFit="1" customWidth="1"/>
    <col min="1801" max="1802" width="15.75" style="1" bestFit="1" customWidth="1"/>
    <col min="1803" max="1803" width="4.25" style="1" bestFit="1" customWidth="1"/>
    <col min="1804" max="1805" width="15.75" style="1" bestFit="1" customWidth="1"/>
    <col min="1806" max="1806" width="14.625" style="1" bestFit="1" customWidth="1"/>
    <col min="1807" max="2044" width="14.5" style="1"/>
    <col min="2045" max="2045" width="3.625" style="1" customWidth="1"/>
    <col min="2046" max="2046" width="5.375" style="1" bestFit="1" customWidth="1"/>
    <col min="2047" max="2047" width="8.125" style="1" bestFit="1" customWidth="1"/>
    <col min="2048" max="2048" width="3.625" style="1" customWidth="1"/>
    <col min="2049" max="2049" width="37" style="1" customWidth="1"/>
    <col min="2050" max="2050" width="3.5" style="1" bestFit="1" customWidth="1"/>
    <col min="2051" max="2051" width="13.875" style="1" bestFit="1" customWidth="1"/>
    <col min="2052" max="2052" width="3.875" style="1" bestFit="1" customWidth="1"/>
    <col min="2053" max="2053" width="15.75" style="1" bestFit="1" customWidth="1"/>
    <col min="2054" max="2054" width="4.25" style="1" bestFit="1" customWidth="1"/>
    <col min="2055" max="2055" width="15.75" style="1" bestFit="1" customWidth="1"/>
    <col min="2056" max="2056" width="4.25" style="1" bestFit="1" customWidth="1"/>
    <col min="2057" max="2058" width="15.75" style="1" bestFit="1" customWidth="1"/>
    <col min="2059" max="2059" width="4.25" style="1" bestFit="1" customWidth="1"/>
    <col min="2060" max="2061" width="15.75" style="1" bestFit="1" customWidth="1"/>
    <col min="2062" max="2062" width="14.625" style="1" bestFit="1" customWidth="1"/>
    <col min="2063" max="2300" width="14.5" style="1"/>
    <col min="2301" max="2301" width="3.625" style="1" customWidth="1"/>
    <col min="2302" max="2302" width="5.375" style="1" bestFit="1" customWidth="1"/>
    <col min="2303" max="2303" width="8.125" style="1" bestFit="1" customWidth="1"/>
    <col min="2304" max="2304" width="3.625" style="1" customWidth="1"/>
    <col min="2305" max="2305" width="37" style="1" customWidth="1"/>
    <col min="2306" max="2306" width="3.5" style="1" bestFit="1" customWidth="1"/>
    <col min="2307" max="2307" width="13.875" style="1" bestFit="1" customWidth="1"/>
    <col min="2308" max="2308" width="3.875" style="1" bestFit="1" customWidth="1"/>
    <col min="2309" max="2309" width="15.75" style="1" bestFit="1" customWidth="1"/>
    <col min="2310" max="2310" width="4.25" style="1" bestFit="1" customWidth="1"/>
    <col min="2311" max="2311" width="15.75" style="1" bestFit="1" customWidth="1"/>
    <col min="2312" max="2312" width="4.25" style="1" bestFit="1" customWidth="1"/>
    <col min="2313" max="2314" width="15.75" style="1" bestFit="1" customWidth="1"/>
    <col min="2315" max="2315" width="4.25" style="1" bestFit="1" customWidth="1"/>
    <col min="2316" max="2317" width="15.75" style="1" bestFit="1" customWidth="1"/>
    <col min="2318" max="2318" width="14.625" style="1" bestFit="1" customWidth="1"/>
    <col min="2319" max="2556" width="14.5" style="1"/>
    <col min="2557" max="2557" width="3.625" style="1" customWidth="1"/>
    <col min="2558" max="2558" width="5.375" style="1" bestFit="1" customWidth="1"/>
    <col min="2559" max="2559" width="8.125" style="1" bestFit="1" customWidth="1"/>
    <col min="2560" max="2560" width="3.625" style="1" customWidth="1"/>
    <col min="2561" max="2561" width="37" style="1" customWidth="1"/>
    <col min="2562" max="2562" width="3.5" style="1" bestFit="1" customWidth="1"/>
    <col min="2563" max="2563" width="13.875" style="1" bestFit="1" customWidth="1"/>
    <col min="2564" max="2564" width="3.875" style="1" bestFit="1" customWidth="1"/>
    <col min="2565" max="2565" width="15.75" style="1" bestFit="1" customWidth="1"/>
    <col min="2566" max="2566" width="4.25" style="1" bestFit="1" customWidth="1"/>
    <col min="2567" max="2567" width="15.75" style="1" bestFit="1" customWidth="1"/>
    <col min="2568" max="2568" width="4.25" style="1" bestFit="1" customWidth="1"/>
    <col min="2569" max="2570" width="15.75" style="1" bestFit="1" customWidth="1"/>
    <col min="2571" max="2571" width="4.25" style="1" bestFit="1" customWidth="1"/>
    <col min="2572" max="2573" width="15.75" style="1" bestFit="1" customWidth="1"/>
    <col min="2574" max="2574" width="14.625" style="1" bestFit="1" customWidth="1"/>
    <col min="2575" max="2812" width="14.5" style="1"/>
    <col min="2813" max="2813" width="3.625" style="1" customWidth="1"/>
    <col min="2814" max="2814" width="5.375" style="1" bestFit="1" customWidth="1"/>
    <col min="2815" max="2815" width="8.125" style="1" bestFit="1" customWidth="1"/>
    <col min="2816" max="2816" width="3.625" style="1" customWidth="1"/>
    <col min="2817" max="2817" width="37" style="1" customWidth="1"/>
    <col min="2818" max="2818" width="3.5" style="1" bestFit="1" customWidth="1"/>
    <col min="2819" max="2819" width="13.875" style="1" bestFit="1" customWidth="1"/>
    <col min="2820" max="2820" width="3.875" style="1" bestFit="1" customWidth="1"/>
    <col min="2821" max="2821" width="15.75" style="1" bestFit="1" customWidth="1"/>
    <col min="2822" max="2822" width="4.25" style="1" bestFit="1" customWidth="1"/>
    <col min="2823" max="2823" width="15.75" style="1" bestFit="1" customWidth="1"/>
    <col min="2824" max="2824" width="4.25" style="1" bestFit="1" customWidth="1"/>
    <col min="2825" max="2826" width="15.75" style="1" bestFit="1" customWidth="1"/>
    <col min="2827" max="2827" width="4.25" style="1" bestFit="1" customWidth="1"/>
    <col min="2828" max="2829" width="15.75" style="1" bestFit="1" customWidth="1"/>
    <col min="2830" max="2830" width="14.625" style="1" bestFit="1" customWidth="1"/>
    <col min="2831" max="3068" width="14.5" style="1"/>
    <col min="3069" max="3069" width="3.625" style="1" customWidth="1"/>
    <col min="3070" max="3070" width="5.375" style="1" bestFit="1" customWidth="1"/>
    <col min="3071" max="3071" width="8.125" style="1" bestFit="1" customWidth="1"/>
    <col min="3072" max="3072" width="3.625" style="1" customWidth="1"/>
    <col min="3073" max="3073" width="37" style="1" customWidth="1"/>
    <col min="3074" max="3074" width="3.5" style="1" bestFit="1" customWidth="1"/>
    <col min="3075" max="3075" width="13.875" style="1" bestFit="1" customWidth="1"/>
    <col min="3076" max="3076" width="3.875" style="1" bestFit="1" customWidth="1"/>
    <col min="3077" max="3077" width="15.75" style="1" bestFit="1" customWidth="1"/>
    <col min="3078" max="3078" width="4.25" style="1" bestFit="1" customWidth="1"/>
    <col min="3079" max="3079" width="15.75" style="1" bestFit="1" customWidth="1"/>
    <col min="3080" max="3080" width="4.25" style="1" bestFit="1" customWidth="1"/>
    <col min="3081" max="3082" width="15.75" style="1" bestFit="1" customWidth="1"/>
    <col min="3083" max="3083" width="4.25" style="1" bestFit="1" customWidth="1"/>
    <col min="3084" max="3085" width="15.75" style="1" bestFit="1" customWidth="1"/>
    <col min="3086" max="3086" width="14.625" style="1" bestFit="1" customWidth="1"/>
    <col min="3087" max="3324" width="14.5" style="1"/>
    <col min="3325" max="3325" width="3.625" style="1" customWidth="1"/>
    <col min="3326" max="3326" width="5.375" style="1" bestFit="1" customWidth="1"/>
    <col min="3327" max="3327" width="8.125" style="1" bestFit="1" customWidth="1"/>
    <col min="3328" max="3328" width="3.625" style="1" customWidth="1"/>
    <col min="3329" max="3329" width="37" style="1" customWidth="1"/>
    <col min="3330" max="3330" width="3.5" style="1" bestFit="1" customWidth="1"/>
    <col min="3331" max="3331" width="13.875" style="1" bestFit="1" customWidth="1"/>
    <col min="3332" max="3332" width="3.875" style="1" bestFit="1" customWidth="1"/>
    <col min="3333" max="3333" width="15.75" style="1" bestFit="1" customWidth="1"/>
    <col min="3334" max="3334" width="4.25" style="1" bestFit="1" customWidth="1"/>
    <col min="3335" max="3335" width="15.75" style="1" bestFit="1" customWidth="1"/>
    <col min="3336" max="3336" width="4.25" style="1" bestFit="1" customWidth="1"/>
    <col min="3337" max="3338" width="15.75" style="1" bestFit="1" customWidth="1"/>
    <col min="3339" max="3339" width="4.25" style="1" bestFit="1" customWidth="1"/>
    <col min="3340" max="3341" width="15.75" style="1" bestFit="1" customWidth="1"/>
    <col min="3342" max="3342" width="14.625" style="1" bestFit="1" customWidth="1"/>
    <col min="3343" max="3580" width="14.5" style="1"/>
    <col min="3581" max="3581" width="3.625" style="1" customWidth="1"/>
    <col min="3582" max="3582" width="5.375" style="1" bestFit="1" customWidth="1"/>
    <col min="3583" max="3583" width="8.125" style="1" bestFit="1" customWidth="1"/>
    <col min="3584" max="3584" width="3.625" style="1" customWidth="1"/>
    <col min="3585" max="3585" width="37" style="1" customWidth="1"/>
    <col min="3586" max="3586" width="3.5" style="1" bestFit="1" customWidth="1"/>
    <col min="3587" max="3587" width="13.875" style="1" bestFit="1" customWidth="1"/>
    <col min="3588" max="3588" width="3.875" style="1" bestFit="1" customWidth="1"/>
    <col min="3589" max="3589" width="15.75" style="1" bestFit="1" customWidth="1"/>
    <col min="3590" max="3590" width="4.25" style="1" bestFit="1" customWidth="1"/>
    <col min="3591" max="3591" width="15.75" style="1" bestFit="1" customWidth="1"/>
    <col min="3592" max="3592" width="4.25" style="1" bestFit="1" customWidth="1"/>
    <col min="3593" max="3594" width="15.75" style="1" bestFit="1" customWidth="1"/>
    <col min="3595" max="3595" width="4.25" style="1" bestFit="1" customWidth="1"/>
    <col min="3596" max="3597" width="15.75" style="1" bestFit="1" customWidth="1"/>
    <col min="3598" max="3598" width="14.625" style="1" bestFit="1" customWidth="1"/>
    <col min="3599" max="3836" width="14.5" style="1"/>
    <col min="3837" max="3837" width="3.625" style="1" customWidth="1"/>
    <col min="3838" max="3838" width="5.375" style="1" bestFit="1" customWidth="1"/>
    <col min="3839" max="3839" width="8.125" style="1" bestFit="1" customWidth="1"/>
    <col min="3840" max="3840" width="3.625" style="1" customWidth="1"/>
    <col min="3841" max="3841" width="37" style="1" customWidth="1"/>
    <col min="3842" max="3842" width="3.5" style="1" bestFit="1" customWidth="1"/>
    <col min="3843" max="3843" width="13.875" style="1" bestFit="1" customWidth="1"/>
    <col min="3844" max="3844" width="3.875" style="1" bestFit="1" customWidth="1"/>
    <col min="3845" max="3845" width="15.75" style="1" bestFit="1" customWidth="1"/>
    <col min="3846" max="3846" width="4.25" style="1" bestFit="1" customWidth="1"/>
    <col min="3847" max="3847" width="15.75" style="1" bestFit="1" customWidth="1"/>
    <col min="3848" max="3848" width="4.25" style="1" bestFit="1" customWidth="1"/>
    <col min="3849" max="3850" width="15.75" style="1" bestFit="1" customWidth="1"/>
    <col min="3851" max="3851" width="4.25" style="1" bestFit="1" customWidth="1"/>
    <col min="3852" max="3853" width="15.75" style="1" bestFit="1" customWidth="1"/>
    <col min="3854" max="3854" width="14.625" style="1" bestFit="1" customWidth="1"/>
    <col min="3855" max="4092" width="14.5" style="1"/>
    <col min="4093" max="4093" width="3.625" style="1" customWidth="1"/>
    <col min="4094" max="4094" width="5.375" style="1" bestFit="1" customWidth="1"/>
    <col min="4095" max="4095" width="8.125" style="1" bestFit="1" customWidth="1"/>
    <col min="4096" max="4096" width="3.625" style="1" customWidth="1"/>
    <col min="4097" max="4097" width="37" style="1" customWidth="1"/>
    <col min="4098" max="4098" width="3.5" style="1" bestFit="1" customWidth="1"/>
    <col min="4099" max="4099" width="13.875" style="1" bestFit="1" customWidth="1"/>
    <col min="4100" max="4100" width="3.875" style="1" bestFit="1" customWidth="1"/>
    <col min="4101" max="4101" width="15.75" style="1" bestFit="1" customWidth="1"/>
    <col min="4102" max="4102" width="4.25" style="1" bestFit="1" customWidth="1"/>
    <col min="4103" max="4103" width="15.75" style="1" bestFit="1" customWidth="1"/>
    <col min="4104" max="4104" width="4.25" style="1" bestFit="1" customWidth="1"/>
    <col min="4105" max="4106" width="15.75" style="1" bestFit="1" customWidth="1"/>
    <col min="4107" max="4107" width="4.25" style="1" bestFit="1" customWidth="1"/>
    <col min="4108" max="4109" width="15.75" style="1" bestFit="1" customWidth="1"/>
    <col min="4110" max="4110" width="14.625" style="1" bestFit="1" customWidth="1"/>
    <col min="4111" max="4348" width="14.5" style="1"/>
    <col min="4349" max="4349" width="3.625" style="1" customWidth="1"/>
    <col min="4350" max="4350" width="5.375" style="1" bestFit="1" customWidth="1"/>
    <col min="4351" max="4351" width="8.125" style="1" bestFit="1" customWidth="1"/>
    <col min="4352" max="4352" width="3.625" style="1" customWidth="1"/>
    <col min="4353" max="4353" width="37" style="1" customWidth="1"/>
    <col min="4354" max="4354" width="3.5" style="1" bestFit="1" customWidth="1"/>
    <col min="4355" max="4355" width="13.875" style="1" bestFit="1" customWidth="1"/>
    <col min="4356" max="4356" width="3.875" style="1" bestFit="1" customWidth="1"/>
    <col min="4357" max="4357" width="15.75" style="1" bestFit="1" customWidth="1"/>
    <col min="4358" max="4358" width="4.25" style="1" bestFit="1" customWidth="1"/>
    <col min="4359" max="4359" width="15.75" style="1" bestFit="1" customWidth="1"/>
    <col min="4360" max="4360" width="4.25" style="1" bestFit="1" customWidth="1"/>
    <col min="4361" max="4362" width="15.75" style="1" bestFit="1" customWidth="1"/>
    <col min="4363" max="4363" width="4.25" style="1" bestFit="1" customWidth="1"/>
    <col min="4364" max="4365" width="15.75" style="1" bestFit="1" customWidth="1"/>
    <col min="4366" max="4366" width="14.625" style="1" bestFit="1" customWidth="1"/>
    <col min="4367" max="4604" width="14.5" style="1"/>
    <col min="4605" max="4605" width="3.625" style="1" customWidth="1"/>
    <col min="4606" max="4606" width="5.375" style="1" bestFit="1" customWidth="1"/>
    <col min="4607" max="4607" width="8.125" style="1" bestFit="1" customWidth="1"/>
    <col min="4608" max="4608" width="3.625" style="1" customWidth="1"/>
    <col min="4609" max="4609" width="37" style="1" customWidth="1"/>
    <col min="4610" max="4610" width="3.5" style="1" bestFit="1" customWidth="1"/>
    <col min="4611" max="4611" width="13.875" style="1" bestFit="1" customWidth="1"/>
    <col min="4612" max="4612" width="3.875" style="1" bestFit="1" customWidth="1"/>
    <col min="4613" max="4613" width="15.75" style="1" bestFit="1" customWidth="1"/>
    <col min="4614" max="4614" width="4.25" style="1" bestFit="1" customWidth="1"/>
    <col min="4615" max="4615" width="15.75" style="1" bestFit="1" customWidth="1"/>
    <col min="4616" max="4616" width="4.25" style="1" bestFit="1" customWidth="1"/>
    <col min="4617" max="4618" width="15.75" style="1" bestFit="1" customWidth="1"/>
    <col min="4619" max="4619" width="4.25" style="1" bestFit="1" customWidth="1"/>
    <col min="4620" max="4621" width="15.75" style="1" bestFit="1" customWidth="1"/>
    <col min="4622" max="4622" width="14.625" style="1" bestFit="1" customWidth="1"/>
    <col min="4623" max="4860" width="14.5" style="1"/>
    <col min="4861" max="4861" width="3.625" style="1" customWidth="1"/>
    <col min="4862" max="4862" width="5.375" style="1" bestFit="1" customWidth="1"/>
    <col min="4863" max="4863" width="8.125" style="1" bestFit="1" customWidth="1"/>
    <col min="4864" max="4864" width="3.625" style="1" customWidth="1"/>
    <col min="4865" max="4865" width="37" style="1" customWidth="1"/>
    <col min="4866" max="4866" width="3.5" style="1" bestFit="1" customWidth="1"/>
    <col min="4867" max="4867" width="13.875" style="1" bestFit="1" customWidth="1"/>
    <col min="4868" max="4868" width="3.875" style="1" bestFit="1" customWidth="1"/>
    <col min="4869" max="4869" width="15.75" style="1" bestFit="1" customWidth="1"/>
    <col min="4870" max="4870" width="4.25" style="1" bestFit="1" customWidth="1"/>
    <col min="4871" max="4871" width="15.75" style="1" bestFit="1" customWidth="1"/>
    <col min="4872" max="4872" width="4.25" style="1" bestFit="1" customWidth="1"/>
    <col min="4873" max="4874" width="15.75" style="1" bestFit="1" customWidth="1"/>
    <col min="4875" max="4875" width="4.25" style="1" bestFit="1" customWidth="1"/>
    <col min="4876" max="4877" width="15.75" style="1" bestFit="1" customWidth="1"/>
    <col min="4878" max="4878" width="14.625" style="1" bestFit="1" customWidth="1"/>
    <col min="4879" max="5116" width="14.5" style="1"/>
    <col min="5117" max="5117" width="3.625" style="1" customWidth="1"/>
    <col min="5118" max="5118" width="5.375" style="1" bestFit="1" customWidth="1"/>
    <col min="5119" max="5119" width="8.125" style="1" bestFit="1" customWidth="1"/>
    <col min="5120" max="5120" width="3.625" style="1" customWidth="1"/>
    <col min="5121" max="5121" width="37" style="1" customWidth="1"/>
    <col min="5122" max="5122" width="3.5" style="1" bestFit="1" customWidth="1"/>
    <col min="5123" max="5123" width="13.875" style="1" bestFit="1" customWidth="1"/>
    <col min="5124" max="5124" width="3.875" style="1" bestFit="1" customWidth="1"/>
    <col min="5125" max="5125" width="15.75" style="1" bestFit="1" customWidth="1"/>
    <col min="5126" max="5126" width="4.25" style="1" bestFit="1" customWidth="1"/>
    <col min="5127" max="5127" width="15.75" style="1" bestFit="1" customWidth="1"/>
    <col min="5128" max="5128" width="4.25" style="1" bestFit="1" customWidth="1"/>
    <col min="5129" max="5130" width="15.75" style="1" bestFit="1" customWidth="1"/>
    <col min="5131" max="5131" width="4.25" style="1" bestFit="1" customWidth="1"/>
    <col min="5132" max="5133" width="15.75" style="1" bestFit="1" customWidth="1"/>
    <col min="5134" max="5134" width="14.625" style="1" bestFit="1" customWidth="1"/>
    <col min="5135" max="5372" width="14.5" style="1"/>
    <col min="5373" max="5373" width="3.625" style="1" customWidth="1"/>
    <col min="5374" max="5374" width="5.375" style="1" bestFit="1" customWidth="1"/>
    <col min="5375" max="5375" width="8.125" style="1" bestFit="1" customWidth="1"/>
    <col min="5376" max="5376" width="3.625" style="1" customWidth="1"/>
    <col min="5377" max="5377" width="37" style="1" customWidth="1"/>
    <col min="5378" max="5378" width="3.5" style="1" bestFit="1" customWidth="1"/>
    <col min="5379" max="5379" width="13.875" style="1" bestFit="1" customWidth="1"/>
    <col min="5380" max="5380" width="3.875" style="1" bestFit="1" customWidth="1"/>
    <col min="5381" max="5381" width="15.75" style="1" bestFit="1" customWidth="1"/>
    <col min="5382" max="5382" width="4.25" style="1" bestFit="1" customWidth="1"/>
    <col min="5383" max="5383" width="15.75" style="1" bestFit="1" customWidth="1"/>
    <col min="5384" max="5384" width="4.25" style="1" bestFit="1" customWidth="1"/>
    <col min="5385" max="5386" width="15.75" style="1" bestFit="1" customWidth="1"/>
    <col min="5387" max="5387" width="4.25" style="1" bestFit="1" customWidth="1"/>
    <col min="5388" max="5389" width="15.75" style="1" bestFit="1" customWidth="1"/>
    <col min="5390" max="5390" width="14.625" style="1" bestFit="1" customWidth="1"/>
    <col min="5391" max="5628" width="14.5" style="1"/>
    <col min="5629" max="5629" width="3.625" style="1" customWidth="1"/>
    <col min="5630" max="5630" width="5.375" style="1" bestFit="1" customWidth="1"/>
    <col min="5631" max="5631" width="8.125" style="1" bestFit="1" customWidth="1"/>
    <col min="5632" max="5632" width="3.625" style="1" customWidth="1"/>
    <col min="5633" max="5633" width="37" style="1" customWidth="1"/>
    <col min="5634" max="5634" width="3.5" style="1" bestFit="1" customWidth="1"/>
    <col min="5635" max="5635" width="13.875" style="1" bestFit="1" customWidth="1"/>
    <col min="5636" max="5636" width="3.875" style="1" bestFit="1" customWidth="1"/>
    <col min="5637" max="5637" width="15.75" style="1" bestFit="1" customWidth="1"/>
    <col min="5638" max="5638" width="4.25" style="1" bestFit="1" customWidth="1"/>
    <col min="5639" max="5639" width="15.75" style="1" bestFit="1" customWidth="1"/>
    <col min="5640" max="5640" width="4.25" style="1" bestFit="1" customWidth="1"/>
    <col min="5641" max="5642" width="15.75" style="1" bestFit="1" customWidth="1"/>
    <col min="5643" max="5643" width="4.25" style="1" bestFit="1" customWidth="1"/>
    <col min="5644" max="5645" width="15.75" style="1" bestFit="1" customWidth="1"/>
    <col min="5646" max="5646" width="14.625" style="1" bestFit="1" customWidth="1"/>
    <col min="5647" max="5884" width="14.5" style="1"/>
    <col min="5885" max="5885" width="3.625" style="1" customWidth="1"/>
    <col min="5886" max="5886" width="5.375" style="1" bestFit="1" customWidth="1"/>
    <col min="5887" max="5887" width="8.125" style="1" bestFit="1" customWidth="1"/>
    <col min="5888" max="5888" width="3.625" style="1" customWidth="1"/>
    <col min="5889" max="5889" width="37" style="1" customWidth="1"/>
    <col min="5890" max="5890" width="3.5" style="1" bestFit="1" customWidth="1"/>
    <col min="5891" max="5891" width="13.875" style="1" bestFit="1" customWidth="1"/>
    <col min="5892" max="5892" width="3.875" style="1" bestFit="1" customWidth="1"/>
    <col min="5893" max="5893" width="15.75" style="1" bestFit="1" customWidth="1"/>
    <col min="5894" max="5894" width="4.25" style="1" bestFit="1" customWidth="1"/>
    <col min="5895" max="5895" width="15.75" style="1" bestFit="1" customWidth="1"/>
    <col min="5896" max="5896" width="4.25" style="1" bestFit="1" customWidth="1"/>
    <col min="5897" max="5898" width="15.75" style="1" bestFit="1" customWidth="1"/>
    <col min="5899" max="5899" width="4.25" style="1" bestFit="1" customWidth="1"/>
    <col min="5900" max="5901" width="15.75" style="1" bestFit="1" customWidth="1"/>
    <col min="5902" max="5902" width="14.625" style="1" bestFit="1" customWidth="1"/>
    <col min="5903" max="6140" width="14.5" style="1"/>
    <col min="6141" max="6141" width="3.625" style="1" customWidth="1"/>
    <col min="6142" max="6142" width="5.375" style="1" bestFit="1" customWidth="1"/>
    <col min="6143" max="6143" width="8.125" style="1" bestFit="1" customWidth="1"/>
    <col min="6144" max="6144" width="3.625" style="1" customWidth="1"/>
    <col min="6145" max="6145" width="37" style="1" customWidth="1"/>
    <col min="6146" max="6146" width="3.5" style="1" bestFit="1" customWidth="1"/>
    <col min="6147" max="6147" width="13.875" style="1" bestFit="1" customWidth="1"/>
    <col min="6148" max="6148" width="3.875" style="1" bestFit="1" customWidth="1"/>
    <col min="6149" max="6149" width="15.75" style="1" bestFit="1" customWidth="1"/>
    <col min="6150" max="6150" width="4.25" style="1" bestFit="1" customWidth="1"/>
    <col min="6151" max="6151" width="15.75" style="1" bestFit="1" customWidth="1"/>
    <col min="6152" max="6152" width="4.25" style="1" bestFit="1" customWidth="1"/>
    <col min="6153" max="6154" width="15.75" style="1" bestFit="1" customWidth="1"/>
    <col min="6155" max="6155" width="4.25" style="1" bestFit="1" customWidth="1"/>
    <col min="6156" max="6157" width="15.75" style="1" bestFit="1" customWidth="1"/>
    <col min="6158" max="6158" width="14.625" style="1" bestFit="1" customWidth="1"/>
    <col min="6159" max="6396" width="14.5" style="1"/>
    <col min="6397" max="6397" width="3.625" style="1" customWidth="1"/>
    <col min="6398" max="6398" width="5.375" style="1" bestFit="1" customWidth="1"/>
    <col min="6399" max="6399" width="8.125" style="1" bestFit="1" customWidth="1"/>
    <col min="6400" max="6400" width="3.625" style="1" customWidth="1"/>
    <col min="6401" max="6401" width="37" style="1" customWidth="1"/>
    <col min="6402" max="6402" width="3.5" style="1" bestFit="1" customWidth="1"/>
    <col min="6403" max="6403" width="13.875" style="1" bestFit="1" customWidth="1"/>
    <col min="6404" max="6404" width="3.875" style="1" bestFit="1" customWidth="1"/>
    <col min="6405" max="6405" width="15.75" style="1" bestFit="1" customWidth="1"/>
    <col min="6406" max="6406" width="4.25" style="1" bestFit="1" customWidth="1"/>
    <col min="6407" max="6407" width="15.75" style="1" bestFit="1" customWidth="1"/>
    <col min="6408" max="6408" width="4.25" style="1" bestFit="1" customWidth="1"/>
    <col min="6409" max="6410" width="15.75" style="1" bestFit="1" customWidth="1"/>
    <col min="6411" max="6411" width="4.25" style="1" bestFit="1" customWidth="1"/>
    <col min="6412" max="6413" width="15.75" style="1" bestFit="1" customWidth="1"/>
    <col min="6414" max="6414" width="14.625" style="1" bestFit="1" customWidth="1"/>
    <col min="6415" max="6652" width="14.5" style="1"/>
    <col min="6653" max="6653" width="3.625" style="1" customWidth="1"/>
    <col min="6654" max="6654" width="5.375" style="1" bestFit="1" customWidth="1"/>
    <col min="6655" max="6655" width="8.125" style="1" bestFit="1" customWidth="1"/>
    <col min="6656" max="6656" width="3.625" style="1" customWidth="1"/>
    <col min="6657" max="6657" width="37" style="1" customWidth="1"/>
    <col min="6658" max="6658" width="3.5" style="1" bestFit="1" customWidth="1"/>
    <col min="6659" max="6659" width="13.875" style="1" bestFit="1" customWidth="1"/>
    <col min="6660" max="6660" width="3.875" style="1" bestFit="1" customWidth="1"/>
    <col min="6661" max="6661" width="15.75" style="1" bestFit="1" customWidth="1"/>
    <col min="6662" max="6662" width="4.25" style="1" bestFit="1" customWidth="1"/>
    <col min="6663" max="6663" width="15.75" style="1" bestFit="1" customWidth="1"/>
    <col min="6664" max="6664" width="4.25" style="1" bestFit="1" customWidth="1"/>
    <col min="6665" max="6666" width="15.75" style="1" bestFit="1" customWidth="1"/>
    <col min="6667" max="6667" width="4.25" style="1" bestFit="1" customWidth="1"/>
    <col min="6668" max="6669" width="15.75" style="1" bestFit="1" customWidth="1"/>
    <col min="6670" max="6670" width="14.625" style="1" bestFit="1" customWidth="1"/>
    <col min="6671" max="6908" width="14.5" style="1"/>
    <col min="6909" max="6909" width="3.625" style="1" customWidth="1"/>
    <col min="6910" max="6910" width="5.375" style="1" bestFit="1" customWidth="1"/>
    <col min="6911" max="6911" width="8.125" style="1" bestFit="1" customWidth="1"/>
    <col min="6912" max="6912" width="3.625" style="1" customWidth="1"/>
    <col min="6913" max="6913" width="37" style="1" customWidth="1"/>
    <col min="6914" max="6914" width="3.5" style="1" bestFit="1" customWidth="1"/>
    <col min="6915" max="6915" width="13.875" style="1" bestFit="1" customWidth="1"/>
    <col min="6916" max="6916" width="3.875" style="1" bestFit="1" customWidth="1"/>
    <col min="6917" max="6917" width="15.75" style="1" bestFit="1" customWidth="1"/>
    <col min="6918" max="6918" width="4.25" style="1" bestFit="1" customWidth="1"/>
    <col min="6919" max="6919" width="15.75" style="1" bestFit="1" customWidth="1"/>
    <col min="6920" max="6920" width="4.25" style="1" bestFit="1" customWidth="1"/>
    <col min="6921" max="6922" width="15.75" style="1" bestFit="1" customWidth="1"/>
    <col min="6923" max="6923" width="4.25" style="1" bestFit="1" customWidth="1"/>
    <col min="6924" max="6925" width="15.75" style="1" bestFit="1" customWidth="1"/>
    <col min="6926" max="6926" width="14.625" style="1" bestFit="1" customWidth="1"/>
    <col min="6927" max="7164" width="14.5" style="1"/>
    <col min="7165" max="7165" width="3.625" style="1" customWidth="1"/>
    <col min="7166" max="7166" width="5.375" style="1" bestFit="1" customWidth="1"/>
    <col min="7167" max="7167" width="8.125" style="1" bestFit="1" customWidth="1"/>
    <col min="7168" max="7168" width="3.625" style="1" customWidth="1"/>
    <col min="7169" max="7169" width="37" style="1" customWidth="1"/>
    <col min="7170" max="7170" width="3.5" style="1" bestFit="1" customWidth="1"/>
    <col min="7171" max="7171" width="13.875" style="1" bestFit="1" customWidth="1"/>
    <col min="7172" max="7172" width="3.875" style="1" bestFit="1" customWidth="1"/>
    <col min="7173" max="7173" width="15.75" style="1" bestFit="1" customWidth="1"/>
    <col min="7174" max="7174" width="4.25" style="1" bestFit="1" customWidth="1"/>
    <col min="7175" max="7175" width="15.75" style="1" bestFit="1" customWidth="1"/>
    <col min="7176" max="7176" width="4.25" style="1" bestFit="1" customWidth="1"/>
    <col min="7177" max="7178" width="15.75" style="1" bestFit="1" customWidth="1"/>
    <col min="7179" max="7179" width="4.25" style="1" bestFit="1" customWidth="1"/>
    <col min="7180" max="7181" width="15.75" style="1" bestFit="1" customWidth="1"/>
    <col min="7182" max="7182" width="14.625" style="1" bestFit="1" customWidth="1"/>
    <col min="7183" max="7420" width="14.5" style="1"/>
    <col min="7421" max="7421" width="3.625" style="1" customWidth="1"/>
    <col min="7422" max="7422" width="5.375" style="1" bestFit="1" customWidth="1"/>
    <col min="7423" max="7423" width="8.125" style="1" bestFit="1" customWidth="1"/>
    <col min="7424" max="7424" width="3.625" style="1" customWidth="1"/>
    <col min="7425" max="7425" width="37" style="1" customWidth="1"/>
    <col min="7426" max="7426" width="3.5" style="1" bestFit="1" customWidth="1"/>
    <col min="7427" max="7427" width="13.875" style="1" bestFit="1" customWidth="1"/>
    <col min="7428" max="7428" width="3.875" style="1" bestFit="1" customWidth="1"/>
    <col min="7429" max="7429" width="15.75" style="1" bestFit="1" customWidth="1"/>
    <col min="7430" max="7430" width="4.25" style="1" bestFit="1" customWidth="1"/>
    <col min="7431" max="7431" width="15.75" style="1" bestFit="1" customWidth="1"/>
    <col min="7432" max="7432" width="4.25" style="1" bestFit="1" customWidth="1"/>
    <col min="7433" max="7434" width="15.75" style="1" bestFit="1" customWidth="1"/>
    <col min="7435" max="7435" width="4.25" style="1" bestFit="1" customWidth="1"/>
    <col min="7436" max="7437" width="15.75" style="1" bestFit="1" customWidth="1"/>
    <col min="7438" max="7438" width="14.625" style="1" bestFit="1" customWidth="1"/>
    <col min="7439" max="7676" width="14.5" style="1"/>
    <col min="7677" max="7677" width="3.625" style="1" customWidth="1"/>
    <col min="7678" max="7678" width="5.375" style="1" bestFit="1" customWidth="1"/>
    <col min="7679" max="7679" width="8.125" style="1" bestFit="1" customWidth="1"/>
    <col min="7680" max="7680" width="3.625" style="1" customWidth="1"/>
    <col min="7681" max="7681" width="37" style="1" customWidth="1"/>
    <col min="7682" max="7682" width="3.5" style="1" bestFit="1" customWidth="1"/>
    <col min="7683" max="7683" width="13.875" style="1" bestFit="1" customWidth="1"/>
    <col min="7684" max="7684" width="3.875" style="1" bestFit="1" customWidth="1"/>
    <col min="7685" max="7685" width="15.75" style="1" bestFit="1" customWidth="1"/>
    <col min="7686" max="7686" width="4.25" style="1" bestFit="1" customWidth="1"/>
    <col min="7687" max="7687" width="15.75" style="1" bestFit="1" customWidth="1"/>
    <col min="7688" max="7688" width="4.25" style="1" bestFit="1" customWidth="1"/>
    <col min="7689" max="7690" width="15.75" style="1" bestFit="1" customWidth="1"/>
    <col min="7691" max="7691" width="4.25" style="1" bestFit="1" customWidth="1"/>
    <col min="7692" max="7693" width="15.75" style="1" bestFit="1" customWidth="1"/>
    <col min="7694" max="7694" width="14.625" style="1" bestFit="1" customWidth="1"/>
    <col min="7695" max="7932" width="14.5" style="1"/>
    <col min="7933" max="7933" width="3.625" style="1" customWidth="1"/>
    <col min="7934" max="7934" width="5.375" style="1" bestFit="1" customWidth="1"/>
    <col min="7935" max="7935" width="8.125" style="1" bestFit="1" customWidth="1"/>
    <col min="7936" max="7936" width="3.625" style="1" customWidth="1"/>
    <col min="7937" max="7937" width="37" style="1" customWidth="1"/>
    <col min="7938" max="7938" width="3.5" style="1" bestFit="1" customWidth="1"/>
    <col min="7939" max="7939" width="13.875" style="1" bestFit="1" customWidth="1"/>
    <col min="7940" max="7940" width="3.875" style="1" bestFit="1" customWidth="1"/>
    <col min="7941" max="7941" width="15.75" style="1" bestFit="1" customWidth="1"/>
    <col min="7942" max="7942" width="4.25" style="1" bestFit="1" customWidth="1"/>
    <col min="7943" max="7943" width="15.75" style="1" bestFit="1" customWidth="1"/>
    <col min="7944" max="7944" width="4.25" style="1" bestFit="1" customWidth="1"/>
    <col min="7945" max="7946" width="15.75" style="1" bestFit="1" customWidth="1"/>
    <col min="7947" max="7947" width="4.25" style="1" bestFit="1" customWidth="1"/>
    <col min="7948" max="7949" width="15.75" style="1" bestFit="1" customWidth="1"/>
    <col min="7950" max="7950" width="14.625" style="1" bestFit="1" customWidth="1"/>
    <col min="7951" max="8188" width="14.5" style="1"/>
    <col min="8189" max="8189" width="3.625" style="1" customWidth="1"/>
    <col min="8190" max="8190" width="5.375" style="1" bestFit="1" customWidth="1"/>
    <col min="8191" max="8191" width="8.125" style="1" bestFit="1" customWidth="1"/>
    <col min="8192" max="8192" width="3.625" style="1" customWidth="1"/>
    <col min="8193" max="8193" width="37" style="1" customWidth="1"/>
    <col min="8194" max="8194" width="3.5" style="1" bestFit="1" customWidth="1"/>
    <col min="8195" max="8195" width="13.875" style="1" bestFit="1" customWidth="1"/>
    <col min="8196" max="8196" width="3.875" style="1" bestFit="1" customWidth="1"/>
    <col min="8197" max="8197" width="15.75" style="1" bestFit="1" customWidth="1"/>
    <col min="8198" max="8198" width="4.25" style="1" bestFit="1" customWidth="1"/>
    <col min="8199" max="8199" width="15.75" style="1" bestFit="1" customWidth="1"/>
    <col min="8200" max="8200" width="4.25" style="1" bestFit="1" customWidth="1"/>
    <col min="8201" max="8202" width="15.75" style="1" bestFit="1" customWidth="1"/>
    <col min="8203" max="8203" width="4.25" style="1" bestFit="1" customWidth="1"/>
    <col min="8204" max="8205" width="15.75" style="1" bestFit="1" customWidth="1"/>
    <col min="8206" max="8206" width="14.625" style="1" bestFit="1" customWidth="1"/>
    <col min="8207" max="8444" width="14.5" style="1"/>
    <col min="8445" max="8445" width="3.625" style="1" customWidth="1"/>
    <col min="8446" max="8446" width="5.375" style="1" bestFit="1" customWidth="1"/>
    <col min="8447" max="8447" width="8.125" style="1" bestFit="1" customWidth="1"/>
    <col min="8448" max="8448" width="3.625" style="1" customWidth="1"/>
    <col min="8449" max="8449" width="37" style="1" customWidth="1"/>
    <col min="8450" max="8450" width="3.5" style="1" bestFit="1" customWidth="1"/>
    <col min="8451" max="8451" width="13.875" style="1" bestFit="1" customWidth="1"/>
    <col min="8452" max="8452" width="3.875" style="1" bestFit="1" customWidth="1"/>
    <col min="8453" max="8453" width="15.75" style="1" bestFit="1" customWidth="1"/>
    <col min="8454" max="8454" width="4.25" style="1" bestFit="1" customWidth="1"/>
    <col min="8455" max="8455" width="15.75" style="1" bestFit="1" customWidth="1"/>
    <col min="8456" max="8456" width="4.25" style="1" bestFit="1" customWidth="1"/>
    <col min="8457" max="8458" width="15.75" style="1" bestFit="1" customWidth="1"/>
    <col min="8459" max="8459" width="4.25" style="1" bestFit="1" customWidth="1"/>
    <col min="8460" max="8461" width="15.75" style="1" bestFit="1" customWidth="1"/>
    <col min="8462" max="8462" width="14.625" style="1" bestFit="1" customWidth="1"/>
    <col min="8463" max="8700" width="14.5" style="1"/>
    <col min="8701" max="8701" width="3.625" style="1" customWidth="1"/>
    <col min="8702" max="8702" width="5.375" style="1" bestFit="1" customWidth="1"/>
    <col min="8703" max="8703" width="8.125" style="1" bestFit="1" customWidth="1"/>
    <col min="8704" max="8704" width="3.625" style="1" customWidth="1"/>
    <col min="8705" max="8705" width="37" style="1" customWidth="1"/>
    <col min="8706" max="8706" width="3.5" style="1" bestFit="1" customWidth="1"/>
    <col min="8707" max="8707" width="13.875" style="1" bestFit="1" customWidth="1"/>
    <col min="8708" max="8708" width="3.875" style="1" bestFit="1" customWidth="1"/>
    <col min="8709" max="8709" width="15.75" style="1" bestFit="1" customWidth="1"/>
    <col min="8710" max="8710" width="4.25" style="1" bestFit="1" customWidth="1"/>
    <col min="8711" max="8711" width="15.75" style="1" bestFit="1" customWidth="1"/>
    <col min="8712" max="8712" width="4.25" style="1" bestFit="1" customWidth="1"/>
    <col min="8713" max="8714" width="15.75" style="1" bestFit="1" customWidth="1"/>
    <col min="8715" max="8715" width="4.25" style="1" bestFit="1" customWidth="1"/>
    <col min="8716" max="8717" width="15.75" style="1" bestFit="1" customWidth="1"/>
    <col min="8718" max="8718" width="14.625" style="1" bestFit="1" customWidth="1"/>
    <col min="8719" max="8956" width="14.5" style="1"/>
    <col min="8957" max="8957" width="3.625" style="1" customWidth="1"/>
    <col min="8958" max="8958" width="5.375" style="1" bestFit="1" customWidth="1"/>
    <col min="8959" max="8959" width="8.125" style="1" bestFit="1" customWidth="1"/>
    <col min="8960" max="8960" width="3.625" style="1" customWidth="1"/>
    <col min="8961" max="8961" width="37" style="1" customWidth="1"/>
    <col min="8962" max="8962" width="3.5" style="1" bestFit="1" customWidth="1"/>
    <col min="8963" max="8963" width="13.875" style="1" bestFit="1" customWidth="1"/>
    <col min="8964" max="8964" width="3.875" style="1" bestFit="1" customWidth="1"/>
    <col min="8965" max="8965" width="15.75" style="1" bestFit="1" customWidth="1"/>
    <col min="8966" max="8966" width="4.25" style="1" bestFit="1" customWidth="1"/>
    <col min="8967" max="8967" width="15.75" style="1" bestFit="1" customWidth="1"/>
    <col min="8968" max="8968" width="4.25" style="1" bestFit="1" customWidth="1"/>
    <col min="8969" max="8970" width="15.75" style="1" bestFit="1" customWidth="1"/>
    <col min="8971" max="8971" width="4.25" style="1" bestFit="1" customWidth="1"/>
    <col min="8972" max="8973" width="15.75" style="1" bestFit="1" customWidth="1"/>
    <col min="8974" max="8974" width="14.625" style="1" bestFit="1" customWidth="1"/>
    <col min="8975" max="9212" width="14.5" style="1"/>
    <col min="9213" max="9213" width="3.625" style="1" customWidth="1"/>
    <col min="9214" max="9214" width="5.375" style="1" bestFit="1" customWidth="1"/>
    <col min="9215" max="9215" width="8.125" style="1" bestFit="1" customWidth="1"/>
    <col min="9216" max="9216" width="3.625" style="1" customWidth="1"/>
    <col min="9217" max="9217" width="37" style="1" customWidth="1"/>
    <col min="9218" max="9218" width="3.5" style="1" bestFit="1" customWidth="1"/>
    <col min="9219" max="9219" width="13.875" style="1" bestFit="1" customWidth="1"/>
    <col min="9220" max="9220" width="3.875" style="1" bestFit="1" customWidth="1"/>
    <col min="9221" max="9221" width="15.75" style="1" bestFit="1" customWidth="1"/>
    <col min="9222" max="9222" width="4.25" style="1" bestFit="1" customWidth="1"/>
    <col min="9223" max="9223" width="15.75" style="1" bestFit="1" customWidth="1"/>
    <col min="9224" max="9224" width="4.25" style="1" bestFit="1" customWidth="1"/>
    <col min="9225" max="9226" width="15.75" style="1" bestFit="1" customWidth="1"/>
    <col min="9227" max="9227" width="4.25" style="1" bestFit="1" customWidth="1"/>
    <col min="9228" max="9229" width="15.75" style="1" bestFit="1" customWidth="1"/>
    <col min="9230" max="9230" width="14.625" style="1" bestFit="1" customWidth="1"/>
    <col min="9231" max="9468" width="14.5" style="1"/>
    <col min="9469" max="9469" width="3.625" style="1" customWidth="1"/>
    <col min="9470" max="9470" width="5.375" style="1" bestFit="1" customWidth="1"/>
    <col min="9471" max="9471" width="8.125" style="1" bestFit="1" customWidth="1"/>
    <col min="9472" max="9472" width="3.625" style="1" customWidth="1"/>
    <col min="9473" max="9473" width="37" style="1" customWidth="1"/>
    <col min="9474" max="9474" width="3.5" style="1" bestFit="1" customWidth="1"/>
    <col min="9475" max="9475" width="13.875" style="1" bestFit="1" customWidth="1"/>
    <col min="9476" max="9476" width="3.875" style="1" bestFit="1" customWidth="1"/>
    <col min="9477" max="9477" width="15.75" style="1" bestFit="1" customWidth="1"/>
    <col min="9478" max="9478" width="4.25" style="1" bestFit="1" customWidth="1"/>
    <col min="9479" max="9479" width="15.75" style="1" bestFit="1" customWidth="1"/>
    <col min="9480" max="9480" width="4.25" style="1" bestFit="1" customWidth="1"/>
    <col min="9481" max="9482" width="15.75" style="1" bestFit="1" customWidth="1"/>
    <col min="9483" max="9483" width="4.25" style="1" bestFit="1" customWidth="1"/>
    <col min="9484" max="9485" width="15.75" style="1" bestFit="1" customWidth="1"/>
    <col min="9486" max="9486" width="14.625" style="1" bestFit="1" customWidth="1"/>
    <col min="9487" max="9724" width="14.5" style="1"/>
    <col min="9725" max="9725" width="3.625" style="1" customWidth="1"/>
    <col min="9726" max="9726" width="5.375" style="1" bestFit="1" customWidth="1"/>
    <col min="9727" max="9727" width="8.125" style="1" bestFit="1" customWidth="1"/>
    <col min="9728" max="9728" width="3.625" style="1" customWidth="1"/>
    <col min="9729" max="9729" width="37" style="1" customWidth="1"/>
    <col min="9730" max="9730" width="3.5" style="1" bestFit="1" customWidth="1"/>
    <col min="9731" max="9731" width="13.875" style="1" bestFit="1" customWidth="1"/>
    <col min="9732" max="9732" width="3.875" style="1" bestFit="1" customWidth="1"/>
    <col min="9733" max="9733" width="15.75" style="1" bestFit="1" customWidth="1"/>
    <col min="9734" max="9734" width="4.25" style="1" bestFit="1" customWidth="1"/>
    <col min="9735" max="9735" width="15.75" style="1" bestFit="1" customWidth="1"/>
    <col min="9736" max="9736" width="4.25" style="1" bestFit="1" customWidth="1"/>
    <col min="9737" max="9738" width="15.75" style="1" bestFit="1" customWidth="1"/>
    <col min="9739" max="9739" width="4.25" style="1" bestFit="1" customWidth="1"/>
    <col min="9740" max="9741" width="15.75" style="1" bestFit="1" customWidth="1"/>
    <col min="9742" max="9742" width="14.625" style="1" bestFit="1" customWidth="1"/>
    <col min="9743" max="9980" width="14.5" style="1"/>
    <col min="9981" max="9981" width="3.625" style="1" customWidth="1"/>
    <col min="9982" max="9982" width="5.375" style="1" bestFit="1" customWidth="1"/>
    <col min="9983" max="9983" width="8.125" style="1" bestFit="1" customWidth="1"/>
    <col min="9984" max="9984" width="3.625" style="1" customWidth="1"/>
    <col min="9985" max="9985" width="37" style="1" customWidth="1"/>
    <col min="9986" max="9986" width="3.5" style="1" bestFit="1" customWidth="1"/>
    <col min="9987" max="9987" width="13.875" style="1" bestFit="1" customWidth="1"/>
    <col min="9988" max="9988" width="3.875" style="1" bestFit="1" customWidth="1"/>
    <col min="9989" max="9989" width="15.75" style="1" bestFit="1" customWidth="1"/>
    <col min="9990" max="9990" width="4.25" style="1" bestFit="1" customWidth="1"/>
    <col min="9991" max="9991" width="15.75" style="1" bestFit="1" customWidth="1"/>
    <col min="9992" max="9992" width="4.25" style="1" bestFit="1" customWidth="1"/>
    <col min="9993" max="9994" width="15.75" style="1" bestFit="1" customWidth="1"/>
    <col min="9995" max="9995" width="4.25" style="1" bestFit="1" customWidth="1"/>
    <col min="9996" max="9997" width="15.75" style="1" bestFit="1" customWidth="1"/>
    <col min="9998" max="9998" width="14.625" style="1" bestFit="1" customWidth="1"/>
    <col min="9999" max="10236" width="14.5" style="1"/>
    <col min="10237" max="10237" width="3.625" style="1" customWidth="1"/>
    <col min="10238" max="10238" width="5.375" style="1" bestFit="1" customWidth="1"/>
    <col min="10239" max="10239" width="8.125" style="1" bestFit="1" customWidth="1"/>
    <col min="10240" max="10240" width="3.625" style="1" customWidth="1"/>
    <col min="10241" max="10241" width="37" style="1" customWidth="1"/>
    <col min="10242" max="10242" width="3.5" style="1" bestFit="1" customWidth="1"/>
    <col min="10243" max="10243" width="13.875" style="1" bestFit="1" customWidth="1"/>
    <col min="10244" max="10244" width="3.875" style="1" bestFit="1" customWidth="1"/>
    <col min="10245" max="10245" width="15.75" style="1" bestFit="1" customWidth="1"/>
    <col min="10246" max="10246" width="4.25" style="1" bestFit="1" customWidth="1"/>
    <col min="10247" max="10247" width="15.75" style="1" bestFit="1" customWidth="1"/>
    <col min="10248" max="10248" width="4.25" style="1" bestFit="1" customWidth="1"/>
    <col min="10249" max="10250" width="15.75" style="1" bestFit="1" customWidth="1"/>
    <col min="10251" max="10251" width="4.25" style="1" bestFit="1" customWidth="1"/>
    <col min="10252" max="10253" width="15.75" style="1" bestFit="1" customWidth="1"/>
    <col min="10254" max="10254" width="14.625" style="1" bestFit="1" customWidth="1"/>
    <col min="10255" max="10492" width="14.5" style="1"/>
    <col min="10493" max="10493" width="3.625" style="1" customWidth="1"/>
    <col min="10494" max="10494" width="5.375" style="1" bestFit="1" customWidth="1"/>
    <col min="10495" max="10495" width="8.125" style="1" bestFit="1" customWidth="1"/>
    <col min="10496" max="10496" width="3.625" style="1" customWidth="1"/>
    <col min="10497" max="10497" width="37" style="1" customWidth="1"/>
    <col min="10498" max="10498" width="3.5" style="1" bestFit="1" customWidth="1"/>
    <col min="10499" max="10499" width="13.875" style="1" bestFit="1" customWidth="1"/>
    <col min="10500" max="10500" width="3.875" style="1" bestFit="1" customWidth="1"/>
    <col min="10501" max="10501" width="15.75" style="1" bestFit="1" customWidth="1"/>
    <col min="10502" max="10502" width="4.25" style="1" bestFit="1" customWidth="1"/>
    <col min="10503" max="10503" width="15.75" style="1" bestFit="1" customWidth="1"/>
    <col min="10504" max="10504" width="4.25" style="1" bestFit="1" customWidth="1"/>
    <col min="10505" max="10506" width="15.75" style="1" bestFit="1" customWidth="1"/>
    <col min="10507" max="10507" width="4.25" style="1" bestFit="1" customWidth="1"/>
    <col min="10508" max="10509" width="15.75" style="1" bestFit="1" customWidth="1"/>
    <col min="10510" max="10510" width="14.625" style="1" bestFit="1" customWidth="1"/>
    <col min="10511" max="10748" width="14.5" style="1"/>
    <col min="10749" max="10749" width="3.625" style="1" customWidth="1"/>
    <col min="10750" max="10750" width="5.375" style="1" bestFit="1" customWidth="1"/>
    <col min="10751" max="10751" width="8.125" style="1" bestFit="1" customWidth="1"/>
    <col min="10752" max="10752" width="3.625" style="1" customWidth="1"/>
    <col min="10753" max="10753" width="37" style="1" customWidth="1"/>
    <col min="10754" max="10754" width="3.5" style="1" bestFit="1" customWidth="1"/>
    <col min="10755" max="10755" width="13.875" style="1" bestFit="1" customWidth="1"/>
    <col min="10756" max="10756" width="3.875" style="1" bestFit="1" customWidth="1"/>
    <col min="10757" max="10757" width="15.75" style="1" bestFit="1" customWidth="1"/>
    <col min="10758" max="10758" width="4.25" style="1" bestFit="1" customWidth="1"/>
    <col min="10759" max="10759" width="15.75" style="1" bestFit="1" customWidth="1"/>
    <col min="10760" max="10760" width="4.25" style="1" bestFit="1" customWidth="1"/>
    <col min="10761" max="10762" width="15.75" style="1" bestFit="1" customWidth="1"/>
    <col min="10763" max="10763" width="4.25" style="1" bestFit="1" customWidth="1"/>
    <col min="10764" max="10765" width="15.75" style="1" bestFit="1" customWidth="1"/>
    <col min="10766" max="10766" width="14.625" style="1" bestFit="1" customWidth="1"/>
    <col min="10767" max="11004" width="14.5" style="1"/>
    <col min="11005" max="11005" width="3.625" style="1" customWidth="1"/>
    <col min="11006" max="11006" width="5.375" style="1" bestFit="1" customWidth="1"/>
    <col min="11007" max="11007" width="8.125" style="1" bestFit="1" customWidth="1"/>
    <col min="11008" max="11008" width="3.625" style="1" customWidth="1"/>
    <col min="11009" max="11009" width="37" style="1" customWidth="1"/>
    <col min="11010" max="11010" width="3.5" style="1" bestFit="1" customWidth="1"/>
    <col min="11011" max="11011" width="13.875" style="1" bestFit="1" customWidth="1"/>
    <col min="11012" max="11012" width="3.875" style="1" bestFit="1" customWidth="1"/>
    <col min="11013" max="11013" width="15.75" style="1" bestFit="1" customWidth="1"/>
    <col min="11014" max="11014" width="4.25" style="1" bestFit="1" customWidth="1"/>
    <col min="11015" max="11015" width="15.75" style="1" bestFit="1" customWidth="1"/>
    <col min="11016" max="11016" width="4.25" style="1" bestFit="1" customWidth="1"/>
    <col min="11017" max="11018" width="15.75" style="1" bestFit="1" customWidth="1"/>
    <col min="11019" max="11019" width="4.25" style="1" bestFit="1" customWidth="1"/>
    <col min="11020" max="11021" width="15.75" style="1" bestFit="1" customWidth="1"/>
    <col min="11022" max="11022" width="14.625" style="1" bestFit="1" customWidth="1"/>
    <col min="11023" max="11260" width="14.5" style="1"/>
    <col min="11261" max="11261" width="3.625" style="1" customWidth="1"/>
    <col min="11262" max="11262" width="5.375" style="1" bestFit="1" customWidth="1"/>
    <col min="11263" max="11263" width="8.125" style="1" bestFit="1" customWidth="1"/>
    <col min="11264" max="11264" width="3.625" style="1" customWidth="1"/>
    <col min="11265" max="11265" width="37" style="1" customWidth="1"/>
    <col min="11266" max="11266" width="3.5" style="1" bestFit="1" customWidth="1"/>
    <col min="11267" max="11267" width="13.875" style="1" bestFit="1" customWidth="1"/>
    <col min="11268" max="11268" width="3.875" style="1" bestFit="1" customWidth="1"/>
    <col min="11269" max="11269" width="15.75" style="1" bestFit="1" customWidth="1"/>
    <col min="11270" max="11270" width="4.25" style="1" bestFit="1" customWidth="1"/>
    <col min="11271" max="11271" width="15.75" style="1" bestFit="1" customWidth="1"/>
    <col min="11272" max="11272" width="4.25" style="1" bestFit="1" customWidth="1"/>
    <col min="11273" max="11274" width="15.75" style="1" bestFit="1" customWidth="1"/>
    <col min="11275" max="11275" width="4.25" style="1" bestFit="1" customWidth="1"/>
    <col min="11276" max="11277" width="15.75" style="1" bestFit="1" customWidth="1"/>
    <col min="11278" max="11278" width="14.625" style="1" bestFit="1" customWidth="1"/>
    <col min="11279" max="11516" width="14.5" style="1"/>
    <col min="11517" max="11517" width="3.625" style="1" customWidth="1"/>
    <col min="11518" max="11518" width="5.375" style="1" bestFit="1" customWidth="1"/>
    <col min="11519" max="11519" width="8.125" style="1" bestFit="1" customWidth="1"/>
    <col min="11520" max="11520" width="3.625" style="1" customWidth="1"/>
    <col min="11521" max="11521" width="37" style="1" customWidth="1"/>
    <col min="11522" max="11522" width="3.5" style="1" bestFit="1" customWidth="1"/>
    <col min="11523" max="11523" width="13.875" style="1" bestFit="1" customWidth="1"/>
    <col min="11524" max="11524" width="3.875" style="1" bestFit="1" customWidth="1"/>
    <col min="11525" max="11525" width="15.75" style="1" bestFit="1" customWidth="1"/>
    <col min="11526" max="11526" width="4.25" style="1" bestFit="1" customWidth="1"/>
    <col min="11527" max="11527" width="15.75" style="1" bestFit="1" customWidth="1"/>
    <col min="11528" max="11528" width="4.25" style="1" bestFit="1" customWidth="1"/>
    <col min="11529" max="11530" width="15.75" style="1" bestFit="1" customWidth="1"/>
    <col min="11531" max="11531" width="4.25" style="1" bestFit="1" customWidth="1"/>
    <col min="11532" max="11533" width="15.75" style="1" bestFit="1" customWidth="1"/>
    <col min="11534" max="11534" width="14.625" style="1" bestFit="1" customWidth="1"/>
    <col min="11535" max="11772" width="14.5" style="1"/>
    <col min="11773" max="11773" width="3.625" style="1" customWidth="1"/>
    <col min="11774" max="11774" width="5.375" style="1" bestFit="1" customWidth="1"/>
    <col min="11775" max="11775" width="8.125" style="1" bestFit="1" customWidth="1"/>
    <col min="11776" max="11776" width="3.625" style="1" customWidth="1"/>
    <col min="11777" max="11777" width="37" style="1" customWidth="1"/>
    <col min="11778" max="11778" width="3.5" style="1" bestFit="1" customWidth="1"/>
    <col min="11779" max="11779" width="13.875" style="1" bestFit="1" customWidth="1"/>
    <col min="11780" max="11780" width="3.875" style="1" bestFit="1" customWidth="1"/>
    <col min="11781" max="11781" width="15.75" style="1" bestFit="1" customWidth="1"/>
    <col min="11782" max="11782" width="4.25" style="1" bestFit="1" customWidth="1"/>
    <col min="11783" max="11783" width="15.75" style="1" bestFit="1" customWidth="1"/>
    <col min="11784" max="11784" width="4.25" style="1" bestFit="1" customWidth="1"/>
    <col min="11785" max="11786" width="15.75" style="1" bestFit="1" customWidth="1"/>
    <col min="11787" max="11787" width="4.25" style="1" bestFit="1" customWidth="1"/>
    <col min="11788" max="11789" width="15.75" style="1" bestFit="1" customWidth="1"/>
    <col min="11790" max="11790" width="14.625" style="1" bestFit="1" customWidth="1"/>
    <col min="11791" max="12028" width="14.5" style="1"/>
    <col min="12029" max="12029" width="3.625" style="1" customWidth="1"/>
    <col min="12030" max="12030" width="5.375" style="1" bestFit="1" customWidth="1"/>
    <col min="12031" max="12031" width="8.125" style="1" bestFit="1" customWidth="1"/>
    <col min="12032" max="12032" width="3.625" style="1" customWidth="1"/>
    <col min="12033" max="12033" width="37" style="1" customWidth="1"/>
    <col min="12034" max="12034" width="3.5" style="1" bestFit="1" customWidth="1"/>
    <col min="12035" max="12035" width="13.875" style="1" bestFit="1" customWidth="1"/>
    <col min="12036" max="12036" width="3.875" style="1" bestFit="1" customWidth="1"/>
    <col min="12037" max="12037" width="15.75" style="1" bestFit="1" customWidth="1"/>
    <col min="12038" max="12038" width="4.25" style="1" bestFit="1" customWidth="1"/>
    <col min="12039" max="12039" width="15.75" style="1" bestFit="1" customWidth="1"/>
    <col min="12040" max="12040" width="4.25" style="1" bestFit="1" customWidth="1"/>
    <col min="12041" max="12042" width="15.75" style="1" bestFit="1" customWidth="1"/>
    <col min="12043" max="12043" width="4.25" style="1" bestFit="1" customWidth="1"/>
    <col min="12044" max="12045" width="15.75" style="1" bestFit="1" customWidth="1"/>
    <col min="12046" max="12046" width="14.625" style="1" bestFit="1" customWidth="1"/>
    <col min="12047" max="12284" width="14.5" style="1"/>
    <col min="12285" max="12285" width="3.625" style="1" customWidth="1"/>
    <col min="12286" max="12286" width="5.375" style="1" bestFit="1" customWidth="1"/>
    <col min="12287" max="12287" width="8.125" style="1" bestFit="1" customWidth="1"/>
    <col min="12288" max="12288" width="3.625" style="1" customWidth="1"/>
    <col min="12289" max="12289" width="37" style="1" customWidth="1"/>
    <col min="12290" max="12290" width="3.5" style="1" bestFit="1" customWidth="1"/>
    <col min="12291" max="12291" width="13.875" style="1" bestFit="1" customWidth="1"/>
    <col min="12292" max="12292" width="3.875" style="1" bestFit="1" customWidth="1"/>
    <col min="12293" max="12293" width="15.75" style="1" bestFit="1" customWidth="1"/>
    <col min="12294" max="12294" width="4.25" style="1" bestFit="1" customWidth="1"/>
    <col min="12295" max="12295" width="15.75" style="1" bestFit="1" customWidth="1"/>
    <col min="12296" max="12296" width="4.25" style="1" bestFit="1" customWidth="1"/>
    <col min="12297" max="12298" width="15.75" style="1" bestFit="1" customWidth="1"/>
    <col min="12299" max="12299" width="4.25" style="1" bestFit="1" customWidth="1"/>
    <col min="12300" max="12301" width="15.75" style="1" bestFit="1" customWidth="1"/>
    <col min="12302" max="12302" width="14.625" style="1" bestFit="1" customWidth="1"/>
    <col min="12303" max="12540" width="14.5" style="1"/>
    <col min="12541" max="12541" width="3.625" style="1" customWidth="1"/>
    <col min="12542" max="12542" width="5.375" style="1" bestFit="1" customWidth="1"/>
    <col min="12543" max="12543" width="8.125" style="1" bestFit="1" customWidth="1"/>
    <col min="12544" max="12544" width="3.625" style="1" customWidth="1"/>
    <col min="12545" max="12545" width="37" style="1" customWidth="1"/>
    <col min="12546" max="12546" width="3.5" style="1" bestFit="1" customWidth="1"/>
    <col min="12547" max="12547" width="13.875" style="1" bestFit="1" customWidth="1"/>
    <col min="12548" max="12548" width="3.875" style="1" bestFit="1" customWidth="1"/>
    <col min="12549" max="12549" width="15.75" style="1" bestFit="1" customWidth="1"/>
    <col min="12550" max="12550" width="4.25" style="1" bestFit="1" customWidth="1"/>
    <col min="12551" max="12551" width="15.75" style="1" bestFit="1" customWidth="1"/>
    <col min="12552" max="12552" width="4.25" style="1" bestFit="1" customWidth="1"/>
    <col min="12553" max="12554" width="15.75" style="1" bestFit="1" customWidth="1"/>
    <col min="12555" max="12555" width="4.25" style="1" bestFit="1" customWidth="1"/>
    <col min="12556" max="12557" width="15.75" style="1" bestFit="1" customWidth="1"/>
    <col min="12558" max="12558" width="14.625" style="1" bestFit="1" customWidth="1"/>
    <col min="12559" max="12796" width="14.5" style="1"/>
    <col min="12797" max="12797" width="3.625" style="1" customWidth="1"/>
    <col min="12798" max="12798" width="5.375" style="1" bestFit="1" customWidth="1"/>
    <col min="12799" max="12799" width="8.125" style="1" bestFit="1" customWidth="1"/>
    <col min="12800" max="12800" width="3.625" style="1" customWidth="1"/>
    <col min="12801" max="12801" width="37" style="1" customWidth="1"/>
    <col min="12802" max="12802" width="3.5" style="1" bestFit="1" customWidth="1"/>
    <col min="12803" max="12803" width="13.875" style="1" bestFit="1" customWidth="1"/>
    <col min="12804" max="12804" width="3.875" style="1" bestFit="1" customWidth="1"/>
    <col min="12805" max="12805" width="15.75" style="1" bestFit="1" customWidth="1"/>
    <col min="12806" max="12806" width="4.25" style="1" bestFit="1" customWidth="1"/>
    <col min="12807" max="12807" width="15.75" style="1" bestFit="1" customWidth="1"/>
    <col min="12808" max="12808" width="4.25" style="1" bestFit="1" customWidth="1"/>
    <col min="12809" max="12810" width="15.75" style="1" bestFit="1" customWidth="1"/>
    <col min="12811" max="12811" width="4.25" style="1" bestFit="1" customWidth="1"/>
    <col min="12812" max="12813" width="15.75" style="1" bestFit="1" customWidth="1"/>
    <col min="12814" max="12814" width="14.625" style="1" bestFit="1" customWidth="1"/>
    <col min="12815" max="13052" width="14.5" style="1"/>
    <col min="13053" max="13053" width="3.625" style="1" customWidth="1"/>
    <col min="13054" max="13054" width="5.375" style="1" bestFit="1" customWidth="1"/>
    <col min="13055" max="13055" width="8.125" style="1" bestFit="1" customWidth="1"/>
    <col min="13056" max="13056" width="3.625" style="1" customWidth="1"/>
    <col min="13057" max="13057" width="37" style="1" customWidth="1"/>
    <col min="13058" max="13058" width="3.5" style="1" bestFit="1" customWidth="1"/>
    <col min="13059" max="13059" width="13.875" style="1" bestFit="1" customWidth="1"/>
    <col min="13060" max="13060" width="3.875" style="1" bestFit="1" customWidth="1"/>
    <col min="13061" max="13061" width="15.75" style="1" bestFit="1" customWidth="1"/>
    <col min="13062" max="13062" width="4.25" style="1" bestFit="1" customWidth="1"/>
    <col min="13063" max="13063" width="15.75" style="1" bestFit="1" customWidth="1"/>
    <col min="13064" max="13064" width="4.25" style="1" bestFit="1" customWidth="1"/>
    <col min="13065" max="13066" width="15.75" style="1" bestFit="1" customWidth="1"/>
    <col min="13067" max="13067" width="4.25" style="1" bestFit="1" customWidth="1"/>
    <col min="13068" max="13069" width="15.75" style="1" bestFit="1" customWidth="1"/>
    <col min="13070" max="13070" width="14.625" style="1" bestFit="1" customWidth="1"/>
    <col min="13071" max="13308" width="14.5" style="1"/>
    <col min="13309" max="13309" width="3.625" style="1" customWidth="1"/>
    <col min="13310" max="13310" width="5.375" style="1" bestFit="1" customWidth="1"/>
    <col min="13311" max="13311" width="8.125" style="1" bestFit="1" customWidth="1"/>
    <col min="13312" max="13312" width="3.625" style="1" customWidth="1"/>
    <col min="13313" max="13313" width="37" style="1" customWidth="1"/>
    <col min="13314" max="13314" width="3.5" style="1" bestFit="1" customWidth="1"/>
    <col min="13315" max="13315" width="13.875" style="1" bestFit="1" customWidth="1"/>
    <col min="13316" max="13316" width="3.875" style="1" bestFit="1" customWidth="1"/>
    <col min="13317" max="13317" width="15.75" style="1" bestFit="1" customWidth="1"/>
    <col min="13318" max="13318" width="4.25" style="1" bestFit="1" customWidth="1"/>
    <col min="13319" max="13319" width="15.75" style="1" bestFit="1" customWidth="1"/>
    <col min="13320" max="13320" width="4.25" style="1" bestFit="1" customWidth="1"/>
    <col min="13321" max="13322" width="15.75" style="1" bestFit="1" customWidth="1"/>
    <col min="13323" max="13323" width="4.25" style="1" bestFit="1" customWidth="1"/>
    <col min="13324" max="13325" width="15.75" style="1" bestFit="1" customWidth="1"/>
    <col min="13326" max="13326" width="14.625" style="1" bestFit="1" customWidth="1"/>
    <col min="13327" max="13564" width="14.5" style="1"/>
    <col min="13565" max="13565" width="3.625" style="1" customWidth="1"/>
    <col min="13566" max="13566" width="5.375" style="1" bestFit="1" customWidth="1"/>
    <col min="13567" max="13567" width="8.125" style="1" bestFit="1" customWidth="1"/>
    <col min="13568" max="13568" width="3.625" style="1" customWidth="1"/>
    <col min="13569" max="13569" width="37" style="1" customWidth="1"/>
    <col min="13570" max="13570" width="3.5" style="1" bestFit="1" customWidth="1"/>
    <col min="13571" max="13571" width="13.875" style="1" bestFit="1" customWidth="1"/>
    <col min="13572" max="13572" width="3.875" style="1" bestFit="1" customWidth="1"/>
    <col min="13573" max="13573" width="15.75" style="1" bestFit="1" customWidth="1"/>
    <col min="13574" max="13574" width="4.25" style="1" bestFit="1" customWidth="1"/>
    <col min="13575" max="13575" width="15.75" style="1" bestFit="1" customWidth="1"/>
    <col min="13576" max="13576" width="4.25" style="1" bestFit="1" customWidth="1"/>
    <col min="13577" max="13578" width="15.75" style="1" bestFit="1" customWidth="1"/>
    <col min="13579" max="13579" width="4.25" style="1" bestFit="1" customWidth="1"/>
    <col min="13580" max="13581" width="15.75" style="1" bestFit="1" customWidth="1"/>
    <col min="13582" max="13582" width="14.625" style="1" bestFit="1" customWidth="1"/>
    <col min="13583" max="13820" width="14.5" style="1"/>
    <col min="13821" max="13821" width="3.625" style="1" customWidth="1"/>
    <col min="13822" max="13822" width="5.375" style="1" bestFit="1" customWidth="1"/>
    <col min="13823" max="13823" width="8.125" style="1" bestFit="1" customWidth="1"/>
    <col min="13824" max="13824" width="3.625" style="1" customWidth="1"/>
    <col min="13825" max="13825" width="37" style="1" customWidth="1"/>
    <col min="13826" max="13826" width="3.5" style="1" bestFit="1" customWidth="1"/>
    <col min="13827" max="13827" width="13.875" style="1" bestFit="1" customWidth="1"/>
    <col min="13828" max="13828" width="3.875" style="1" bestFit="1" customWidth="1"/>
    <col min="13829" max="13829" width="15.75" style="1" bestFit="1" customWidth="1"/>
    <col min="13830" max="13830" width="4.25" style="1" bestFit="1" customWidth="1"/>
    <col min="13831" max="13831" width="15.75" style="1" bestFit="1" customWidth="1"/>
    <col min="13832" max="13832" width="4.25" style="1" bestFit="1" customWidth="1"/>
    <col min="13833" max="13834" width="15.75" style="1" bestFit="1" customWidth="1"/>
    <col min="13835" max="13835" width="4.25" style="1" bestFit="1" customWidth="1"/>
    <col min="13836" max="13837" width="15.75" style="1" bestFit="1" customWidth="1"/>
    <col min="13838" max="13838" width="14.625" style="1" bestFit="1" customWidth="1"/>
    <col min="13839" max="14076" width="14.5" style="1"/>
    <col min="14077" max="14077" width="3.625" style="1" customWidth="1"/>
    <col min="14078" max="14078" width="5.375" style="1" bestFit="1" customWidth="1"/>
    <col min="14079" max="14079" width="8.125" style="1" bestFit="1" customWidth="1"/>
    <col min="14080" max="14080" width="3.625" style="1" customWidth="1"/>
    <col min="14081" max="14081" width="37" style="1" customWidth="1"/>
    <col min="14082" max="14082" width="3.5" style="1" bestFit="1" customWidth="1"/>
    <col min="14083" max="14083" width="13.875" style="1" bestFit="1" customWidth="1"/>
    <col min="14084" max="14084" width="3.875" style="1" bestFit="1" customWidth="1"/>
    <col min="14085" max="14085" width="15.75" style="1" bestFit="1" customWidth="1"/>
    <col min="14086" max="14086" width="4.25" style="1" bestFit="1" customWidth="1"/>
    <col min="14087" max="14087" width="15.75" style="1" bestFit="1" customWidth="1"/>
    <col min="14088" max="14088" width="4.25" style="1" bestFit="1" customWidth="1"/>
    <col min="14089" max="14090" width="15.75" style="1" bestFit="1" customWidth="1"/>
    <col min="14091" max="14091" width="4.25" style="1" bestFit="1" customWidth="1"/>
    <col min="14092" max="14093" width="15.75" style="1" bestFit="1" customWidth="1"/>
    <col min="14094" max="14094" width="14.625" style="1" bestFit="1" customWidth="1"/>
    <col min="14095" max="14332" width="14.5" style="1"/>
    <col min="14333" max="14333" width="3.625" style="1" customWidth="1"/>
    <col min="14334" max="14334" width="5.375" style="1" bestFit="1" customWidth="1"/>
    <col min="14335" max="14335" width="8.125" style="1" bestFit="1" customWidth="1"/>
    <col min="14336" max="14336" width="3.625" style="1" customWidth="1"/>
    <col min="14337" max="14337" width="37" style="1" customWidth="1"/>
    <col min="14338" max="14338" width="3.5" style="1" bestFit="1" customWidth="1"/>
    <col min="14339" max="14339" width="13.875" style="1" bestFit="1" customWidth="1"/>
    <col min="14340" max="14340" width="3.875" style="1" bestFit="1" customWidth="1"/>
    <col min="14341" max="14341" width="15.75" style="1" bestFit="1" customWidth="1"/>
    <col min="14342" max="14342" width="4.25" style="1" bestFit="1" customWidth="1"/>
    <col min="14343" max="14343" width="15.75" style="1" bestFit="1" customWidth="1"/>
    <col min="14344" max="14344" width="4.25" style="1" bestFit="1" customWidth="1"/>
    <col min="14345" max="14346" width="15.75" style="1" bestFit="1" customWidth="1"/>
    <col min="14347" max="14347" width="4.25" style="1" bestFit="1" customWidth="1"/>
    <col min="14348" max="14349" width="15.75" style="1" bestFit="1" customWidth="1"/>
    <col min="14350" max="14350" width="14.625" style="1" bestFit="1" customWidth="1"/>
    <col min="14351" max="14588" width="14.5" style="1"/>
    <col min="14589" max="14589" width="3.625" style="1" customWidth="1"/>
    <col min="14590" max="14590" width="5.375" style="1" bestFit="1" customWidth="1"/>
    <col min="14591" max="14591" width="8.125" style="1" bestFit="1" customWidth="1"/>
    <col min="14592" max="14592" width="3.625" style="1" customWidth="1"/>
    <col min="14593" max="14593" width="37" style="1" customWidth="1"/>
    <col min="14594" max="14594" width="3.5" style="1" bestFit="1" customWidth="1"/>
    <col min="14595" max="14595" width="13.875" style="1" bestFit="1" customWidth="1"/>
    <col min="14596" max="14596" width="3.875" style="1" bestFit="1" customWidth="1"/>
    <col min="14597" max="14597" width="15.75" style="1" bestFit="1" customWidth="1"/>
    <col min="14598" max="14598" width="4.25" style="1" bestFit="1" customWidth="1"/>
    <col min="14599" max="14599" width="15.75" style="1" bestFit="1" customWidth="1"/>
    <col min="14600" max="14600" width="4.25" style="1" bestFit="1" customWidth="1"/>
    <col min="14601" max="14602" width="15.75" style="1" bestFit="1" customWidth="1"/>
    <col min="14603" max="14603" width="4.25" style="1" bestFit="1" customWidth="1"/>
    <col min="14604" max="14605" width="15.75" style="1" bestFit="1" customWidth="1"/>
    <col min="14606" max="14606" width="14.625" style="1" bestFit="1" customWidth="1"/>
    <col min="14607" max="14844" width="14.5" style="1"/>
    <col min="14845" max="14845" width="3.625" style="1" customWidth="1"/>
    <col min="14846" max="14846" width="5.375" style="1" bestFit="1" customWidth="1"/>
    <col min="14847" max="14847" width="8.125" style="1" bestFit="1" customWidth="1"/>
    <col min="14848" max="14848" width="3.625" style="1" customWidth="1"/>
    <col min="14849" max="14849" width="37" style="1" customWidth="1"/>
    <col min="14850" max="14850" width="3.5" style="1" bestFit="1" customWidth="1"/>
    <col min="14851" max="14851" width="13.875" style="1" bestFit="1" customWidth="1"/>
    <col min="14852" max="14852" width="3.875" style="1" bestFit="1" customWidth="1"/>
    <col min="14853" max="14853" width="15.75" style="1" bestFit="1" customWidth="1"/>
    <col min="14854" max="14854" width="4.25" style="1" bestFit="1" customWidth="1"/>
    <col min="14855" max="14855" width="15.75" style="1" bestFit="1" customWidth="1"/>
    <col min="14856" max="14856" width="4.25" style="1" bestFit="1" customWidth="1"/>
    <col min="14857" max="14858" width="15.75" style="1" bestFit="1" customWidth="1"/>
    <col min="14859" max="14859" width="4.25" style="1" bestFit="1" customWidth="1"/>
    <col min="14860" max="14861" width="15.75" style="1" bestFit="1" customWidth="1"/>
    <col min="14862" max="14862" width="14.625" style="1" bestFit="1" customWidth="1"/>
    <col min="14863" max="15100" width="14.5" style="1"/>
    <col min="15101" max="15101" width="3.625" style="1" customWidth="1"/>
    <col min="15102" max="15102" width="5.375" style="1" bestFit="1" customWidth="1"/>
    <col min="15103" max="15103" width="8.125" style="1" bestFit="1" customWidth="1"/>
    <col min="15104" max="15104" width="3.625" style="1" customWidth="1"/>
    <col min="15105" max="15105" width="37" style="1" customWidth="1"/>
    <col min="15106" max="15106" width="3.5" style="1" bestFit="1" customWidth="1"/>
    <col min="15107" max="15107" width="13.875" style="1" bestFit="1" customWidth="1"/>
    <col min="15108" max="15108" width="3.875" style="1" bestFit="1" customWidth="1"/>
    <col min="15109" max="15109" width="15.75" style="1" bestFit="1" customWidth="1"/>
    <col min="15110" max="15110" width="4.25" style="1" bestFit="1" customWidth="1"/>
    <col min="15111" max="15111" width="15.75" style="1" bestFit="1" customWidth="1"/>
    <col min="15112" max="15112" width="4.25" style="1" bestFit="1" customWidth="1"/>
    <col min="15113" max="15114" width="15.75" style="1" bestFit="1" customWidth="1"/>
    <col min="15115" max="15115" width="4.25" style="1" bestFit="1" customWidth="1"/>
    <col min="15116" max="15117" width="15.75" style="1" bestFit="1" customWidth="1"/>
    <col min="15118" max="15118" width="14.625" style="1" bestFit="1" customWidth="1"/>
    <col min="15119" max="15356" width="14.5" style="1"/>
    <col min="15357" max="15357" width="3.625" style="1" customWidth="1"/>
    <col min="15358" max="15358" width="5.375" style="1" bestFit="1" customWidth="1"/>
    <col min="15359" max="15359" width="8.125" style="1" bestFit="1" customWidth="1"/>
    <col min="15360" max="15360" width="3.625" style="1" customWidth="1"/>
    <col min="15361" max="15361" width="37" style="1" customWidth="1"/>
    <col min="15362" max="15362" width="3.5" style="1" bestFit="1" customWidth="1"/>
    <col min="15363" max="15363" width="13.875" style="1" bestFit="1" customWidth="1"/>
    <col min="15364" max="15364" width="3.875" style="1" bestFit="1" customWidth="1"/>
    <col min="15365" max="15365" width="15.75" style="1" bestFit="1" customWidth="1"/>
    <col min="15366" max="15366" width="4.25" style="1" bestFit="1" customWidth="1"/>
    <col min="15367" max="15367" width="15.75" style="1" bestFit="1" customWidth="1"/>
    <col min="15368" max="15368" width="4.25" style="1" bestFit="1" customWidth="1"/>
    <col min="15369" max="15370" width="15.75" style="1" bestFit="1" customWidth="1"/>
    <col min="15371" max="15371" width="4.25" style="1" bestFit="1" customWidth="1"/>
    <col min="15372" max="15373" width="15.75" style="1" bestFit="1" customWidth="1"/>
    <col min="15374" max="15374" width="14.625" style="1" bestFit="1" customWidth="1"/>
    <col min="15375" max="15612" width="14.5" style="1"/>
    <col min="15613" max="15613" width="3.625" style="1" customWidth="1"/>
    <col min="15614" max="15614" width="5.375" style="1" bestFit="1" customWidth="1"/>
    <col min="15615" max="15615" width="8.125" style="1" bestFit="1" customWidth="1"/>
    <col min="15616" max="15616" width="3.625" style="1" customWidth="1"/>
    <col min="15617" max="15617" width="37" style="1" customWidth="1"/>
    <col min="15618" max="15618" width="3.5" style="1" bestFit="1" customWidth="1"/>
    <col min="15619" max="15619" width="13.875" style="1" bestFit="1" customWidth="1"/>
    <col min="15620" max="15620" width="3.875" style="1" bestFit="1" customWidth="1"/>
    <col min="15621" max="15621" width="15.75" style="1" bestFit="1" customWidth="1"/>
    <col min="15622" max="15622" width="4.25" style="1" bestFit="1" customWidth="1"/>
    <col min="15623" max="15623" width="15.75" style="1" bestFit="1" customWidth="1"/>
    <col min="15624" max="15624" width="4.25" style="1" bestFit="1" customWidth="1"/>
    <col min="15625" max="15626" width="15.75" style="1" bestFit="1" customWidth="1"/>
    <col min="15627" max="15627" width="4.25" style="1" bestFit="1" customWidth="1"/>
    <col min="15628" max="15629" width="15.75" style="1" bestFit="1" customWidth="1"/>
    <col min="15630" max="15630" width="14.625" style="1" bestFit="1" customWidth="1"/>
    <col min="15631" max="15868" width="14.5" style="1"/>
    <col min="15869" max="15869" width="3.625" style="1" customWidth="1"/>
    <col min="15870" max="15870" width="5.375" style="1" bestFit="1" customWidth="1"/>
    <col min="15871" max="15871" width="8.125" style="1" bestFit="1" customWidth="1"/>
    <col min="15872" max="15872" width="3.625" style="1" customWidth="1"/>
    <col min="15873" max="15873" width="37" style="1" customWidth="1"/>
    <col min="15874" max="15874" width="3.5" style="1" bestFit="1" customWidth="1"/>
    <col min="15875" max="15875" width="13.875" style="1" bestFit="1" customWidth="1"/>
    <col min="15876" max="15876" width="3.875" style="1" bestFit="1" customWidth="1"/>
    <col min="15877" max="15877" width="15.75" style="1" bestFit="1" customWidth="1"/>
    <col min="15878" max="15878" width="4.25" style="1" bestFit="1" customWidth="1"/>
    <col min="15879" max="15879" width="15.75" style="1" bestFit="1" customWidth="1"/>
    <col min="15880" max="15880" width="4.25" style="1" bestFit="1" customWidth="1"/>
    <col min="15881" max="15882" width="15.75" style="1" bestFit="1" customWidth="1"/>
    <col min="15883" max="15883" width="4.25" style="1" bestFit="1" customWidth="1"/>
    <col min="15884" max="15885" width="15.75" style="1" bestFit="1" customWidth="1"/>
    <col min="15886" max="15886" width="14.625" style="1" bestFit="1" customWidth="1"/>
    <col min="15887" max="16124" width="14.5" style="1"/>
    <col min="16125" max="16125" width="3.625" style="1" customWidth="1"/>
    <col min="16126" max="16126" width="5.375" style="1" bestFit="1" customWidth="1"/>
    <col min="16127" max="16127" width="8.125" style="1" bestFit="1" customWidth="1"/>
    <col min="16128" max="16128" width="3.625" style="1" customWidth="1"/>
    <col min="16129" max="16129" width="37" style="1" customWidth="1"/>
    <col min="16130" max="16130" width="3.5" style="1" bestFit="1" customWidth="1"/>
    <col min="16131" max="16131" width="13.875" style="1" bestFit="1" customWidth="1"/>
    <col min="16132" max="16132" width="3.875" style="1" bestFit="1" customWidth="1"/>
    <col min="16133" max="16133" width="15.75" style="1" bestFit="1" customWidth="1"/>
    <col min="16134" max="16134" width="4.25" style="1" bestFit="1" customWidth="1"/>
    <col min="16135" max="16135" width="15.75" style="1" bestFit="1" customWidth="1"/>
    <col min="16136" max="16136" width="4.25" style="1" bestFit="1" customWidth="1"/>
    <col min="16137" max="16138" width="15.75" style="1" bestFit="1" customWidth="1"/>
    <col min="16139" max="16139" width="4.25" style="1" bestFit="1" customWidth="1"/>
    <col min="16140" max="16141" width="15.75" style="1" bestFit="1" customWidth="1"/>
    <col min="16142" max="16142" width="14.625" style="1" bestFit="1" customWidth="1"/>
    <col min="16143" max="16384" width="14.5" style="1"/>
  </cols>
  <sheetData>
    <row r="1" spans="1:15" ht="12.75" customHeight="1" x14ac:dyDescent="0.2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ht="12.75" customHeight="1" x14ac:dyDescent="0.2">
      <c r="A2" s="64" t="s">
        <v>111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22"/>
    </row>
    <row r="3" spans="1:15" ht="12.75" customHeight="1" thickBot="1" x14ac:dyDescent="0.25">
      <c r="A3" s="37"/>
      <c r="B3" s="39"/>
      <c r="C3" s="39"/>
      <c r="D3" s="40"/>
      <c r="E3" s="38"/>
      <c r="F3" s="38"/>
      <c r="G3" s="41"/>
      <c r="H3" s="38"/>
      <c r="I3" s="41"/>
      <c r="J3" s="38"/>
      <c r="K3" s="41"/>
      <c r="L3" s="41"/>
      <c r="M3" s="41"/>
      <c r="N3" s="38"/>
    </row>
    <row r="4" spans="1:15" ht="12.75" customHeight="1" x14ac:dyDescent="0.2">
      <c r="A4" s="42"/>
      <c r="B4" s="8"/>
      <c r="C4" s="8"/>
      <c r="D4" s="43"/>
      <c r="E4" s="43"/>
      <c r="F4" s="26"/>
      <c r="G4" s="43"/>
      <c r="H4" s="26"/>
      <c r="I4" s="43"/>
      <c r="J4" s="26"/>
      <c r="K4" s="43"/>
      <c r="L4" s="26"/>
      <c r="M4" s="43"/>
      <c r="N4" s="27" t="s">
        <v>33</v>
      </c>
    </row>
    <row r="5" spans="1:15" ht="12.75" customHeight="1" x14ac:dyDescent="0.2">
      <c r="A5" s="44"/>
      <c r="B5" s="46"/>
      <c r="C5" s="46"/>
      <c r="D5" s="45"/>
      <c r="F5" s="47" t="s">
        <v>32</v>
      </c>
      <c r="H5" s="47" t="s">
        <v>31</v>
      </c>
      <c r="J5" s="47" t="s">
        <v>30</v>
      </c>
      <c r="L5" s="45" t="s">
        <v>29</v>
      </c>
      <c r="M5" s="45"/>
      <c r="N5" s="28" t="s">
        <v>28</v>
      </c>
    </row>
    <row r="6" spans="1:15" s="22" customFormat="1" ht="12.75" customHeight="1" x14ac:dyDescent="0.2">
      <c r="A6" s="48" t="s">
        <v>27</v>
      </c>
      <c r="B6" s="46" t="s">
        <v>26</v>
      </c>
      <c r="C6" s="49"/>
      <c r="D6" s="45" t="s">
        <v>25</v>
      </c>
      <c r="E6" s="17"/>
      <c r="F6" s="47" t="s">
        <v>96</v>
      </c>
      <c r="G6" s="16"/>
      <c r="H6" s="47" t="s">
        <v>95</v>
      </c>
      <c r="I6" s="16"/>
      <c r="J6" s="47" t="s">
        <v>96</v>
      </c>
      <c r="K6" s="45"/>
      <c r="L6" s="47" t="s">
        <v>97</v>
      </c>
      <c r="M6" s="45"/>
      <c r="N6" s="28" t="s">
        <v>97</v>
      </c>
    </row>
    <row r="7" spans="1:15" ht="12.75" customHeight="1" x14ac:dyDescent="0.2">
      <c r="A7" s="48" t="s">
        <v>24</v>
      </c>
      <c r="B7" s="46" t="s">
        <v>21</v>
      </c>
      <c r="C7" s="46"/>
      <c r="D7" s="45" t="s">
        <v>23</v>
      </c>
      <c r="E7" s="45" t="s">
        <v>21</v>
      </c>
      <c r="F7" s="47" t="s">
        <v>20</v>
      </c>
      <c r="G7" s="45" t="s">
        <v>22</v>
      </c>
      <c r="H7" s="47" t="s">
        <v>20</v>
      </c>
      <c r="I7" s="45" t="s">
        <v>21</v>
      </c>
      <c r="J7" s="47" t="s">
        <v>20</v>
      </c>
      <c r="K7" s="45" t="s">
        <v>21</v>
      </c>
      <c r="L7" s="47" t="s">
        <v>20</v>
      </c>
      <c r="M7" s="45" t="s">
        <v>21</v>
      </c>
      <c r="N7" s="28" t="s">
        <v>20</v>
      </c>
    </row>
    <row r="8" spans="1:15" ht="12.75" customHeight="1" thickBot="1" x14ac:dyDescent="0.25">
      <c r="A8" s="50"/>
      <c r="B8" s="7"/>
      <c r="C8" s="7"/>
      <c r="D8" s="51"/>
      <c r="E8" s="51"/>
      <c r="F8" s="6"/>
      <c r="G8" s="51"/>
      <c r="H8" s="6"/>
      <c r="I8" s="51"/>
      <c r="J8" s="6"/>
      <c r="K8" s="51"/>
      <c r="L8" s="6"/>
      <c r="M8" s="51"/>
      <c r="N8" s="18"/>
      <c r="O8" s="29">
        <v>7.0000000000000007E-2</v>
      </c>
    </row>
    <row r="9" spans="1:15" ht="12.75" customHeight="1" thickBot="1" x14ac:dyDescent="0.25">
      <c r="A9" s="2"/>
      <c r="B9" s="5"/>
      <c r="C9" s="5"/>
      <c r="D9" s="15"/>
      <c r="E9" s="15"/>
      <c r="F9" s="15"/>
      <c r="G9" s="4"/>
      <c r="H9" s="15"/>
      <c r="I9" s="4"/>
      <c r="J9" s="15"/>
      <c r="K9" s="4"/>
      <c r="L9" s="4"/>
      <c r="M9" s="4"/>
      <c r="N9" s="4"/>
    </row>
    <row r="10" spans="1:15" ht="12.75" customHeight="1" thickBot="1" x14ac:dyDescent="0.25">
      <c r="A10" s="2"/>
      <c r="B10" s="10"/>
      <c r="C10" s="19"/>
      <c r="D10" s="20" t="s">
        <v>19</v>
      </c>
      <c r="E10" s="3"/>
      <c r="F10" s="25"/>
    </row>
    <row r="11" spans="1:15" ht="12.75" customHeight="1" x14ac:dyDescent="0.2">
      <c r="A11" s="2"/>
      <c r="B11" s="10"/>
      <c r="C11" s="19"/>
      <c r="D11" s="1"/>
      <c r="E11" s="2"/>
      <c r="F11" s="2"/>
    </row>
    <row r="12" spans="1:15" ht="12.75" customHeight="1" x14ac:dyDescent="0.2">
      <c r="A12" s="2"/>
      <c r="B12" s="10"/>
      <c r="C12" s="1"/>
      <c r="D12" s="1" t="s">
        <v>9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5" ht="12.75" customHeight="1" x14ac:dyDescent="0.2">
      <c r="A13" s="2"/>
      <c r="B13" s="10"/>
      <c r="C13" s="1"/>
      <c r="D13" s="1" t="s">
        <v>18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5" ht="12.75" customHeight="1" x14ac:dyDescent="0.2">
      <c r="A14" s="2"/>
      <c r="B14" s="19">
        <v>1</v>
      </c>
      <c r="C14" s="1"/>
      <c r="D14" s="1" t="s">
        <v>62</v>
      </c>
      <c r="E14" s="2">
        <v>1</v>
      </c>
      <c r="F14" s="11">
        <v>188489.99990569212</v>
      </c>
      <c r="G14" s="2"/>
      <c r="H14" s="11"/>
      <c r="I14" s="2"/>
      <c r="J14" s="11"/>
      <c r="K14" s="2"/>
      <c r="L14" s="11">
        <f>F14*(1+$O$8)</f>
        <v>201684.29989909058</v>
      </c>
      <c r="M14" s="2"/>
      <c r="N14" s="11"/>
    </row>
    <row r="15" spans="1:15" ht="12.75" customHeight="1" x14ac:dyDescent="0.2">
      <c r="A15" s="2"/>
      <c r="B15" s="19">
        <v>2</v>
      </c>
      <c r="C15" s="1"/>
      <c r="D15" s="1" t="s">
        <v>63</v>
      </c>
      <c r="E15" s="2">
        <v>1</v>
      </c>
      <c r="F15" s="11">
        <v>151287.44662089882</v>
      </c>
      <c r="G15" s="2"/>
      <c r="H15" s="11"/>
      <c r="I15" s="2"/>
      <c r="J15" s="11"/>
      <c r="K15" s="2"/>
      <c r="L15" s="11">
        <f t="shared" ref="L15:L28" si="0">F15*(1+$O$8)</f>
        <v>161877.56788436175</v>
      </c>
      <c r="M15" s="2"/>
      <c r="N15" s="11"/>
    </row>
    <row r="16" spans="1:15" ht="12.75" customHeight="1" x14ac:dyDescent="0.2">
      <c r="A16" s="2"/>
      <c r="B16" s="19">
        <v>3</v>
      </c>
      <c r="C16" s="1"/>
      <c r="D16" s="1" t="s">
        <v>64</v>
      </c>
      <c r="E16" s="2">
        <v>1</v>
      </c>
      <c r="F16" s="11">
        <v>151287.19746420698</v>
      </c>
      <c r="G16" s="2"/>
      <c r="H16" s="11"/>
      <c r="I16" s="2"/>
      <c r="J16" s="11"/>
      <c r="K16" s="2"/>
      <c r="L16" s="11">
        <f t="shared" si="0"/>
        <v>161877.30128670149</v>
      </c>
      <c r="M16" s="2"/>
      <c r="N16" s="11"/>
    </row>
    <row r="17" spans="1:14" ht="12.75" customHeight="1" x14ac:dyDescent="0.2">
      <c r="A17" s="2"/>
      <c r="B17" s="19">
        <v>4</v>
      </c>
      <c r="C17" s="1"/>
      <c r="D17" s="1" t="s">
        <v>65</v>
      </c>
      <c r="E17" s="2">
        <v>1</v>
      </c>
      <c r="F17" s="11">
        <v>141869.14613464163</v>
      </c>
      <c r="G17" s="2"/>
      <c r="H17" s="11"/>
      <c r="I17" s="2"/>
      <c r="J17" s="11"/>
      <c r="K17" s="2"/>
      <c r="L17" s="11">
        <f t="shared" si="0"/>
        <v>151799.98636406654</v>
      </c>
      <c r="M17" s="2"/>
      <c r="N17" s="11"/>
    </row>
    <row r="18" spans="1:14" ht="12.75" customHeight="1" x14ac:dyDescent="0.2">
      <c r="A18" s="2"/>
      <c r="B18" s="19">
        <v>5</v>
      </c>
      <c r="C18" s="1"/>
      <c r="D18" s="1" t="s">
        <v>66</v>
      </c>
      <c r="E18" s="2">
        <v>1</v>
      </c>
      <c r="F18" s="11">
        <v>141869.14613464163</v>
      </c>
      <c r="G18" s="2"/>
      <c r="H18" s="11"/>
      <c r="I18" s="2"/>
      <c r="J18" s="11"/>
      <c r="K18" s="2"/>
      <c r="L18" s="11">
        <f t="shared" si="0"/>
        <v>151799.98636406654</v>
      </c>
      <c r="M18" s="2"/>
      <c r="N18" s="11"/>
    </row>
    <row r="19" spans="1:14" ht="12.75" customHeight="1" x14ac:dyDescent="0.2">
      <c r="A19" s="2"/>
      <c r="B19" s="19">
        <v>6</v>
      </c>
      <c r="C19" s="1"/>
      <c r="D19" s="1" t="s">
        <v>15</v>
      </c>
      <c r="E19" s="2">
        <v>1</v>
      </c>
      <c r="F19" s="11">
        <v>120202.77971898623</v>
      </c>
      <c r="G19" s="2"/>
      <c r="H19" s="11"/>
      <c r="I19" s="2"/>
      <c r="J19" s="11"/>
      <c r="K19" s="2"/>
      <c r="L19" s="11">
        <f t="shared" si="0"/>
        <v>128616.97429931528</v>
      </c>
      <c r="M19" s="2"/>
      <c r="N19" s="11"/>
    </row>
    <row r="20" spans="1:14" ht="12.75" customHeight="1" x14ac:dyDescent="0.2">
      <c r="A20" s="2"/>
      <c r="B20" s="19">
        <v>7</v>
      </c>
      <c r="C20" s="1"/>
      <c r="D20" s="1" t="s">
        <v>67</v>
      </c>
      <c r="E20" s="2">
        <v>1</v>
      </c>
      <c r="F20" s="11">
        <v>117569.67389054186</v>
      </c>
      <c r="G20" s="2"/>
      <c r="H20" s="11"/>
      <c r="I20" s="2"/>
      <c r="J20" s="11"/>
      <c r="K20" s="2"/>
      <c r="L20" s="11">
        <f t="shared" si="0"/>
        <v>125799.55106287979</v>
      </c>
      <c r="M20" s="2"/>
      <c r="N20" s="11"/>
    </row>
    <row r="21" spans="1:14" ht="12.75" customHeight="1" x14ac:dyDescent="0.2">
      <c r="A21" s="2"/>
      <c r="B21" s="19">
        <v>8</v>
      </c>
      <c r="C21" s="1"/>
      <c r="D21" s="1" t="s">
        <v>17</v>
      </c>
      <c r="E21" s="2">
        <v>1</v>
      </c>
      <c r="F21" s="11">
        <v>115380.12692538809</v>
      </c>
      <c r="G21" s="2"/>
      <c r="H21" s="11"/>
      <c r="I21" s="2"/>
      <c r="J21" s="11"/>
      <c r="K21" s="2"/>
      <c r="L21" s="11">
        <f t="shared" si="0"/>
        <v>123456.73581016526</v>
      </c>
      <c r="M21" s="2"/>
      <c r="N21" s="11"/>
    </row>
    <row r="22" spans="1:14" ht="12.75" customHeight="1" x14ac:dyDescent="0.2">
      <c r="A22" s="2"/>
      <c r="B22" s="19">
        <v>9</v>
      </c>
      <c r="C22" s="1"/>
      <c r="D22" s="1" t="s">
        <v>114</v>
      </c>
      <c r="E22" s="2">
        <v>1</v>
      </c>
      <c r="F22" s="11">
        <v>110709.01913853445</v>
      </c>
      <c r="G22" s="2"/>
      <c r="H22" s="11"/>
      <c r="I22" s="2"/>
      <c r="J22" s="11"/>
      <c r="K22" s="2"/>
      <c r="L22" s="11">
        <f t="shared" si="0"/>
        <v>118458.65047823187</v>
      </c>
      <c r="M22" s="2"/>
      <c r="N22" s="11"/>
    </row>
    <row r="23" spans="1:14" ht="12.75" customHeight="1" x14ac:dyDescent="0.2">
      <c r="A23" s="2"/>
      <c r="B23" s="19">
        <v>10</v>
      </c>
      <c r="C23" s="1"/>
      <c r="D23" s="1" t="s">
        <v>16</v>
      </c>
      <c r="E23" s="2">
        <v>1</v>
      </c>
      <c r="F23" s="11">
        <v>110709.01913853445</v>
      </c>
      <c r="G23" s="2"/>
      <c r="H23" s="11"/>
      <c r="I23" s="2"/>
      <c r="J23" s="11"/>
      <c r="K23" s="2"/>
      <c r="L23" s="11">
        <f t="shared" si="0"/>
        <v>118458.65047823187</v>
      </c>
      <c r="M23" s="2"/>
      <c r="N23" s="11"/>
    </row>
    <row r="24" spans="1:14" ht="12.75" customHeight="1" x14ac:dyDescent="0.2">
      <c r="A24" s="2"/>
      <c r="B24" s="19">
        <v>11</v>
      </c>
      <c r="C24" s="1"/>
      <c r="D24" s="1" t="s">
        <v>113</v>
      </c>
      <c r="E24" s="2">
        <v>1</v>
      </c>
      <c r="F24" s="11">
        <v>110708.95675814252</v>
      </c>
      <c r="G24" s="2"/>
      <c r="H24" s="11"/>
      <c r="I24" s="2"/>
      <c r="J24" s="11"/>
      <c r="K24" s="2"/>
      <c r="L24" s="11">
        <f t="shared" si="0"/>
        <v>118458.58373121251</v>
      </c>
      <c r="M24" s="2"/>
      <c r="N24" s="11"/>
    </row>
    <row r="25" spans="1:14" ht="12.75" customHeight="1" x14ac:dyDescent="0.2">
      <c r="A25" s="2"/>
      <c r="B25" s="19">
        <v>12</v>
      </c>
      <c r="C25" s="1"/>
      <c r="D25" s="1" t="s">
        <v>68</v>
      </c>
      <c r="E25" s="2">
        <v>1</v>
      </c>
      <c r="F25" s="11">
        <v>110708.95675814252</v>
      </c>
      <c r="G25" s="2"/>
      <c r="H25" s="11"/>
      <c r="I25" s="2"/>
      <c r="J25" s="11"/>
      <c r="K25" s="2"/>
      <c r="L25" s="11">
        <f t="shared" si="0"/>
        <v>118458.58373121251</v>
      </c>
      <c r="M25" s="2"/>
      <c r="N25" s="11"/>
    </row>
    <row r="26" spans="1:14" ht="12.75" customHeight="1" x14ac:dyDescent="0.2">
      <c r="A26" s="2"/>
      <c r="B26" s="19">
        <v>13</v>
      </c>
      <c r="C26" s="1"/>
      <c r="D26" s="1" t="s">
        <v>14</v>
      </c>
      <c r="E26" s="2">
        <v>1</v>
      </c>
      <c r="F26" s="11">
        <v>110488.13911694192</v>
      </c>
      <c r="G26" s="2"/>
      <c r="H26" s="11"/>
      <c r="I26" s="2"/>
      <c r="J26" s="11"/>
      <c r="K26" s="2"/>
      <c r="L26" s="11">
        <f t="shared" si="0"/>
        <v>118222.30885512786</v>
      </c>
      <c r="M26" s="2"/>
      <c r="N26" s="11"/>
    </row>
    <row r="27" spans="1:14" ht="12.75" customHeight="1" x14ac:dyDescent="0.2">
      <c r="A27" s="2"/>
      <c r="B27" s="19">
        <v>14</v>
      </c>
      <c r="C27" s="1"/>
      <c r="D27" s="1" t="s">
        <v>13</v>
      </c>
      <c r="E27" s="2">
        <v>1</v>
      </c>
      <c r="F27" s="11">
        <v>108564.03722907056</v>
      </c>
      <c r="G27" s="2"/>
      <c r="H27" s="11"/>
      <c r="I27" s="2"/>
      <c r="J27" s="11"/>
      <c r="K27" s="2"/>
      <c r="L27" s="11">
        <f t="shared" si="0"/>
        <v>116163.5198351055</v>
      </c>
      <c r="M27" s="2"/>
      <c r="N27" s="11"/>
    </row>
    <row r="28" spans="1:14" ht="12.75" customHeight="1" x14ac:dyDescent="0.2">
      <c r="A28" s="2"/>
      <c r="B28" s="19">
        <v>15</v>
      </c>
      <c r="C28" s="1"/>
      <c r="D28" s="1" t="s">
        <v>35</v>
      </c>
      <c r="E28" s="2">
        <v>1</v>
      </c>
      <c r="F28" s="11">
        <v>100849.08732615242</v>
      </c>
      <c r="G28" s="2"/>
      <c r="H28" s="11"/>
      <c r="I28" s="2"/>
      <c r="J28" s="11"/>
      <c r="K28" s="2"/>
      <c r="L28" s="11">
        <f t="shared" si="0"/>
        <v>107908.5234389831</v>
      </c>
      <c r="M28" s="2"/>
      <c r="N28" s="11"/>
    </row>
    <row r="29" spans="1:14" ht="12.75" customHeight="1" x14ac:dyDescent="0.2">
      <c r="A29" s="2"/>
      <c r="B29" s="19">
        <v>16</v>
      </c>
      <c r="C29" s="1"/>
      <c r="D29" s="1" t="s">
        <v>69</v>
      </c>
      <c r="E29" s="11">
        <v>3</v>
      </c>
      <c r="F29" s="11"/>
      <c r="G29" s="11"/>
      <c r="H29" s="11"/>
      <c r="I29" s="11"/>
      <c r="J29" s="11"/>
      <c r="K29" s="11"/>
      <c r="L29" s="11"/>
      <c r="M29" s="2"/>
      <c r="N29" s="11"/>
    </row>
    <row r="30" spans="1:14" ht="12.75" customHeight="1" x14ac:dyDescent="0.2">
      <c r="A30" s="2"/>
      <c r="B30" s="1"/>
      <c r="C30" s="1"/>
      <c r="D30" s="1" t="s">
        <v>70</v>
      </c>
      <c r="E30" s="11"/>
      <c r="F30" s="11">
        <v>83389.38</v>
      </c>
      <c r="G30" s="11"/>
      <c r="H30" s="11"/>
      <c r="I30" s="11"/>
      <c r="J30" s="11"/>
      <c r="K30" s="11"/>
      <c r="L30" s="11">
        <f>F30*(1+$O$8)</f>
        <v>89226.636600000013</v>
      </c>
      <c r="M30" s="11"/>
      <c r="N30" s="11"/>
    </row>
    <row r="31" spans="1:14" ht="12.75" customHeight="1" x14ac:dyDescent="0.2">
      <c r="A31" s="2"/>
      <c r="B31" s="10"/>
      <c r="C31" s="1"/>
      <c r="D31" s="1" t="s">
        <v>71</v>
      </c>
      <c r="E31" s="11"/>
      <c r="F31" s="11">
        <v>68539.92</v>
      </c>
      <c r="G31" s="11"/>
      <c r="H31" s="11"/>
      <c r="I31" s="11"/>
      <c r="J31" s="11"/>
      <c r="K31" s="11"/>
      <c r="L31" s="11">
        <f t="shared" ref="L31:L38" si="1">F31*(1+$O$8)</f>
        <v>73337.714399999997</v>
      </c>
      <c r="M31" s="11"/>
      <c r="N31" s="11"/>
    </row>
    <row r="32" spans="1:14" ht="12.75" customHeight="1" x14ac:dyDescent="0.2">
      <c r="A32" s="2"/>
      <c r="B32" s="1"/>
      <c r="C32" s="1"/>
      <c r="D32" s="1" t="s">
        <v>72</v>
      </c>
      <c r="E32" s="11"/>
      <c r="F32" s="11">
        <v>65904.510000000009</v>
      </c>
      <c r="G32" s="11"/>
      <c r="H32" s="11"/>
      <c r="I32" s="11"/>
      <c r="J32" s="11"/>
      <c r="K32" s="11"/>
      <c r="L32" s="11">
        <f t="shared" si="1"/>
        <v>70517.825700000016</v>
      </c>
      <c r="M32" s="11"/>
      <c r="N32" s="11"/>
    </row>
    <row r="33" spans="1:17" ht="12.75" customHeight="1" x14ac:dyDescent="0.2">
      <c r="A33" s="2"/>
      <c r="B33" s="1"/>
      <c r="C33" s="1"/>
      <c r="D33" s="1" t="s">
        <v>38</v>
      </c>
      <c r="E33" s="11"/>
      <c r="F33" s="11">
        <v>63369.68</v>
      </c>
      <c r="G33" s="11"/>
      <c r="H33" s="11"/>
      <c r="I33" s="11"/>
      <c r="J33" s="11"/>
      <c r="K33" s="11"/>
      <c r="L33" s="11">
        <f t="shared" si="1"/>
        <v>67805.5576</v>
      </c>
      <c r="M33" s="11"/>
      <c r="N33" s="11"/>
    </row>
    <row r="34" spans="1:17" ht="12.75" customHeight="1" x14ac:dyDescent="0.2">
      <c r="A34" s="2"/>
      <c r="B34" s="10"/>
      <c r="C34" s="1"/>
      <c r="D34" s="1" t="s">
        <v>45</v>
      </c>
      <c r="E34" s="11"/>
      <c r="F34" s="11">
        <v>60932.22</v>
      </c>
      <c r="G34" s="11"/>
      <c r="H34" s="11"/>
      <c r="I34" s="11"/>
      <c r="J34" s="11"/>
      <c r="K34" s="11"/>
      <c r="L34" s="11">
        <f t="shared" si="1"/>
        <v>65197.475400000003</v>
      </c>
      <c r="M34" s="11"/>
      <c r="N34" s="11"/>
    </row>
    <row r="35" spans="1:17" ht="12.75" customHeight="1" x14ac:dyDescent="0.2">
      <c r="A35" s="2"/>
      <c r="B35" s="10"/>
      <c r="C35" s="1"/>
      <c r="D35" s="1" t="s">
        <v>51</v>
      </c>
      <c r="E35" s="11"/>
      <c r="F35" s="11">
        <v>54168.75</v>
      </c>
      <c r="G35" s="11"/>
      <c r="H35" s="11"/>
      <c r="I35" s="11"/>
      <c r="J35" s="11"/>
      <c r="K35" s="11"/>
      <c r="L35" s="11">
        <f t="shared" si="1"/>
        <v>57960.5625</v>
      </c>
      <c r="M35" s="11"/>
      <c r="N35" s="11"/>
    </row>
    <row r="36" spans="1:17" ht="12.75" customHeight="1" x14ac:dyDescent="0.2">
      <c r="A36" s="2"/>
      <c r="B36" s="1"/>
      <c r="C36" s="1"/>
      <c r="D36" s="1" t="s">
        <v>73</v>
      </c>
      <c r="E36" s="11"/>
      <c r="F36" s="11">
        <v>50081.350000000006</v>
      </c>
      <c r="G36" s="11"/>
      <c r="H36" s="11"/>
      <c r="I36" s="11"/>
      <c r="J36" s="11"/>
      <c r="K36" s="11"/>
      <c r="L36" s="11">
        <f t="shared" si="1"/>
        <v>53587.044500000011</v>
      </c>
      <c r="M36" s="11"/>
      <c r="N36" s="11"/>
    </row>
    <row r="37" spans="1:17" ht="12.75" customHeight="1" x14ac:dyDescent="0.2">
      <c r="A37" s="2"/>
      <c r="B37" s="1"/>
      <c r="C37" s="1"/>
      <c r="D37" s="1" t="s">
        <v>94</v>
      </c>
      <c r="E37" s="11"/>
      <c r="F37" s="11">
        <v>46303.18</v>
      </c>
      <c r="G37" s="11"/>
      <c r="H37" s="11"/>
      <c r="I37" s="11"/>
      <c r="J37" s="11"/>
      <c r="K37" s="11"/>
      <c r="L37" s="11">
        <f t="shared" si="1"/>
        <v>49544.402600000001</v>
      </c>
      <c r="M37" s="11"/>
      <c r="N37" s="11"/>
    </row>
    <row r="38" spans="1:17" ht="12.75" customHeight="1" x14ac:dyDescent="0.2">
      <c r="A38" s="2" t="s">
        <v>24</v>
      </c>
      <c r="B38" s="19">
        <v>17</v>
      </c>
      <c r="C38" s="1"/>
      <c r="D38" s="1" t="s">
        <v>12</v>
      </c>
      <c r="E38" s="2">
        <f>1+1</f>
        <v>2</v>
      </c>
      <c r="F38" s="11">
        <v>82778.928988117681</v>
      </c>
      <c r="G38" s="2"/>
      <c r="H38" s="11"/>
      <c r="I38" s="2"/>
      <c r="J38" s="11"/>
      <c r="K38" s="2"/>
      <c r="L38" s="11">
        <f t="shared" si="1"/>
        <v>88573.454017285927</v>
      </c>
      <c r="M38" s="11"/>
      <c r="N38" s="11"/>
    </row>
    <row r="39" spans="1:17" ht="12.75" customHeight="1" x14ac:dyDescent="0.2">
      <c r="A39" s="2"/>
      <c r="B39" s="19">
        <v>18</v>
      </c>
      <c r="C39" s="1"/>
      <c r="D39" s="1" t="s">
        <v>74</v>
      </c>
      <c r="E39" s="11">
        <v>3</v>
      </c>
      <c r="F39" s="11"/>
      <c r="G39" s="11"/>
      <c r="H39" s="11"/>
      <c r="I39" s="11"/>
      <c r="J39" s="11"/>
      <c r="K39" s="11"/>
      <c r="L39" s="11"/>
      <c r="M39" s="11"/>
      <c r="N39" s="11"/>
    </row>
    <row r="40" spans="1:17" s="33" customFormat="1" ht="12.75" customHeight="1" x14ac:dyDescent="0.2">
      <c r="A40" s="31"/>
      <c r="B40" s="32"/>
      <c r="D40" s="30" t="s">
        <v>75</v>
      </c>
      <c r="E40" s="34"/>
      <c r="F40" s="34">
        <v>81706.059210000007</v>
      </c>
      <c r="G40" s="31"/>
      <c r="H40" s="34"/>
      <c r="I40" s="34"/>
      <c r="J40" s="34"/>
      <c r="K40" s="34"/>
      <c r="L40" s="11">
        <f>F40*(1+$O$8)</f>
        <v>87425.483354700016</v>
      </c>
      <c r="M40" s="34"/>
      <c r="N40" s="34"/>
    </row>
    <row r="41" spans="1:17" ht="12.75" customHeight="1" x14ac:dyDescent="0.2">
      <c r="A41" s="2"/>
      <c r="B41" s="52"/>
      <c r="C41" s="1"/>
      <c r="D41" s="1" t="s">
        <v>103</v>
      </c>
      <c r="E41" s="11"/>
      <c r="F41" s="11">
        <v>80182.590000000011</v>
      </c>
      <c r="G41" s="11"/>
      <c r="H41" s="11"/>
      <c r="I41" s="11"/>
      <c r="J41" s="11"/>
      <c r="K41" s="11"/>
      <c r="L41" s="11">
        <f t="shared" ref="L41:L58" si="2">F41*(1+$O$8)</f>
        <v>85795.371300000013</v>
      </c>
      <c r="M41" s="34"/>
      <c r="N41" s="34"/>
      <c r="O41" s="33"/>
      <c r="P41" s="33"/>
    </row>
    <row r="42" spans="1:17" s="33" customFormat="1" ht="12.75" customHeight="1" x14ac:dyDescent="0.2">
      <c r="A42" s="31"/>
      <c r="B42" s="32"/>
      <c r="D42" s="30" t="s">
        <v>76</v>
      </c>
      <c r="E42" s="34"/>
      <c r="F42" s="34">
        <v>78563.72815000001</v>
      </c>
      <c r="G42" s="31"/>
      <c r="H42" s="34"/>
      <c r="I42" s="34"/>
      <c r="J42" s="34"/>
      <c r="K42" s="34"/>
      <c r="L42" s="11">
        <f t="shared" si="2"/>
        <v>84063.189120500014</v>
      </c>
      <c r="M42" s="34"/>
      <c r="N42" s="34"/>
    </row>
    <row r="43" spans="1:17" s="33" customFormat="1" ht="12.75" customHeight="1" x14ac:dyDescent="0.2">
      <c r="A43" s="31"/>
      <c r="B43" s="32"/>
      <c r="D43" s="30" t="s">
        <v>77</v>
      </c>
      <c r="E43" s="34"/>
      <c r="F43" s="34">
        <v>75541.33339</v>
      </c>
      <c r="G43" s="31"/>
      <c r="H43" s="34"/>
      <c r="I43" s="34"/>
      <c r="J43" s="34"/>
      <c r="K43" s="34"/>
      <c r="L43" s="11">
        <f t="shared" si="2"/>
        <v>80829.226727300003</v>
      </c>
      <c r="M43" s="34"/>
      <c r="N43" s="34"/>
    </row>
    <row r="44" spans="1:17" s="33" customFormat="1" ht="12.75" customHeight="1" x14ac:dyDescent="0.2">
      <c r="A44" s="31"/>
      <c r="B44" s="32"/>
      <c r="D44" s="30" t="s">
        <v>78</v>
      </c>
      <c r="E44" s="34"/>
      <c r="F44" s="34">
        <v>67156.695689999993</v>
      </c>
      <c r="G44" s="31"/>
      <c r="H44" s="34"/>
      <c r="I44" s="34"/>
      <c r="J44" s="34"/>
      <c r="K44" s="34"/>
      <c r="L44" s="11">
        <f t="shared" si="2"/>
        <v>71857.664388299992</v>
      </c>
      <c r="M44" s="34"/>
      <c r="N44" s="34"/>
    </row>
    <row r="45" spans="1:17" s="33" customFormat="1" ht="12.75" customHeight="1" x14ac:dyDescent="0.2">
      <c r="A45" s="31"/>
      <c r="B45" s="32"/>
      <c r="D45" s="30" t="s">
        <v>61</v>
      </c>
      <c r="E45" s="34"/>
      <c r="F45" s="34">
        <v>64573.70392</v>
      </c>
      <c r="G45" s="31"/>
      <c r="H45" s="34"/>
      <c r="I45" s="34"/>
      <c r="J45" s="34"/>
      <c r="K45" s="34"/>
      <c r="L45" s="11">
        <f t="shared" si="2"/>
        <v>69093.863194400008</v>
      </c>
      <c r="M45" s="34"/>
      <c r="N45" s="34"/>
    </row>
    <row r="46" spans="1:17" s="33" customFormat="1" ht="12.75" customHeight="1" x14ac:dyDescent="0.2">
      <c r="A46" s="31"/>
      <c r="B46" s="32"/>
      <c r="D46" s="30" t="s">
        <v>79</v>
      </c>
      <c r="E46" s="34"/>
      <c r="F46" s="34">
        <v>59702.109479999999</v>
      </c>
      <c r="G46" s="34"/>
      <c r="H46" s="34"/>
      <c r="I46" s="34"/>
      <c r="J46" s="34"/>
      <c r="K46" s="34"/>
      <c r="L46" s="11">
        <f t="shared" si="2"/>
        <v>63881.2571436</v>
      </c>
      <c r="M46" s="34"/>
      <c r="N46" s="34"/>
      <c r="Q46" s="31"/>
    </row>
    <row r="47" spans="1:17" ht="12.75" customHeight="1" x14ac:dyDescent="0.2">
      <c r="A47" s="2"/>
      <c r="B47" s="10"/>
      <c r="C47" s="1"/>
      <c r="D47" s="36" t="s">
        <v>50</v>
      </c>
      <c r="E47" s="2"/>
      <c r="F47" s="11">
        <v>56335.5</v>
      </c>
      <c r="G47" s="2"/>
      <c r="H47" s="11"/>
      <c r="I47" s="2"/>
      <c r="J47" s="11"/>
      <c r="K47" s="2"/>
      <c r="L47" s="11">
        <f t="shared" si="2"/>
        <v>60278.985000000001</v>
      </c>
      <c r="M47" s="2"/>
      <c r="N47" s="34"/>
    </row>
    <row r="48" spans="1:17" s="33" customFormat="1" ht="12.75" customHeight="1" x14ac:dyDescent="0.2">
      <c r="A48" s="31"/>
      <c r="B48" s="32"/>
      <c r="D48" s="30" t="s">
        <v>80</v>
      </c>
      <c r="E48" s="34"/>
      <c r="F48" s="34">
        <v>51032.895649999999</v>
      </c>
      <c r="G48" s="34"/>
      <c r="H48" s="34"/>
      <c r="I48" s="34"/>
      <c r="J48" s="34"/>
      <c r="K48" s="34"/>
      <c r="L48" s="11">
        <f t="shared" si="2"/>
        <v>54605.198345500001</v>
      </c>
      <c r="M48" s="34"/>
      <c r="N48" s="34"/>
      <c r="Q48" s="31"/>
    </row>
    <row r="49" spans="1:17" s="57" customFormat="1" ht="12.75" customHeight="1" x14ac:dyDescent="0.2">
      <c r="A49" s="53"/>
      <c r="B49" s="52"/>
      <c r="C49" s="54"/>
      <c r="D49" s="58" t="s">
        <v>104</v>
      </c>
      <c r="E49" s="55"/>
      <c r="F49" s="56">
        <v>42809.630000000005</v>
      </c>
      <c r="G49" s="55"/>
      <c r="H49" s="55"/>
      <c r="I49" s="56"/>
      <c r="J49" s="55"/>
      <c r="K49" s="55"/>
      <c r="L49" s="11">
        <f t="shared" si="2"/>
        <v>45806.304100000008</v>
      </c>
      <c r="M49" s="53"/>
      <c r="N49" s="34"/>
    </row>
    <row r="50" spans="1:17" s="33" customFormat="1" ht="12.75" customHeight="1" x14ac:dyDescent="0.2">
      <c r="A50" s="31"/>
      <c r="B50" s="32"/>
      <c r="C50" s="54"/>
      <c r="D50" s="58" t="s">
        <v>112</v>
      </c>
      <c r="E50" s="55"/>
      <c r="F50" s="56">
        <v>42809.630000000005</v>
      </c>
      <c r="G50" s="55"/>
      <c r="H50" s="55"/>
      <c r="I50" s="56"/>
      <c r="J50" s="55"/>
      <c r="K50" s="55"/>
      <c r="L50" s="11">
        <f t="shared" si="2"/>
        <v>45806.304100000008</v>
      </c>
      <c r="M50" s="34"/>
      <c r="N50" s="34"/>
      <c r="Q50" s="31"/>
    </row>
    <row r="51" spans="1:17" ht="12.75" customHeight="1" x14ac:dyDescent="0.2">
      <c r="A51" s="2"/>
      <c r="B51" s="10"/>
      <c r="C51" s="1"/>
      <c r="D51" s="1" t="s">
        <v>105</v>
      </c>
      <c r="E51" s="2"/>
      <c r="F51" s="11">
        <v>42809.630000000005</v>
      </c>
      <c r="G51" s="2"/>
      <c r="H51" s="11"/>
      <c r="I51" s="2"/>
      <c r="J51" s="11"/>
      <c r="K51" s="2"/>
      <c r="L51" s="11">
        <f t="shared" si="2"/>
        <v>45806.304100000008</v>
      </c>
      <c r="M51" s="2"/>
      <c r="N51" s="34"/>
    </row>
    <row r="52" spans="1:17" s="33" customFormat="1" ht="12.75" customHeight="1" x14ac:dyDescent="0.2">
      <c r="A52" s="31"/>
      <c r="B52" s="32"/>
      <c r="D52" s="58" t="s">
        <v>106</v>
      </c>
      <c r="E52" s="55"/>
      <c r="F52" s="56">
        <v>41163.97</v>
      </c>
      <c r="G52" s="55"/>
      <c r="H52" s="55"/>
      <c r="I52" s="56"/>
      <c r="J52" s="55"/>
      <c r="K52" s="55"/>
      <c r="L52" s="11">
        <f t="shared" si="2"/>
        <v>44045.447900000006</v>
      </c>
      <c r="M52" s="34"/>
      <c r="N52" s="34"/>
      <c r="Q52" s="31"/>
    </row>
    <row r="53" spans="1:17" s="33" customFormat="1" ht="12.75" customHeight="1" x14ac:dyDescent="0.2">
      <c r="A53" s="31"/>
      <c r="B53" s="32"/>
      <c r="D53" s="58" t="s">
        <v>107</v>
      </c>
      <c r="E53" s="55"/>
      <c r="F53" s="56">
        <v>35186.950000000004</v>
      </c>
      <c r="G53" s="55"/>
      <c r="H53" s="55"/>
      <c r="I53" s="56"/>
      <c r="J53" s="55"/>
      <c r="K53" s="55"/>
      <c r="L53" s="11">
        <f t="shared" si="2"/>
        <v>37650.036500000009</v>
      </c>
      <c r="M53" s="34"/>
      <c r="N53" s="34"/>
      <c r="Q53" s="31"/>
    </row>
    <row r="54" spans="1:17" ht="12.75" customHeight="1" x14ac:dyDescent="0.2">
      <c r="A54" s="2"/>
      <c r="B54" s="19">
        <v>19</v>
      </c>
      <c r="C54" s="1"/>
      <c r="D54" s="1" t="s">
        <v>10</v>
      </c>
      <c r="E54" s="2">
        <v>5</v>
      </c>
      <c r="F54" s="11">
        <v>78651.367083122634</v>
      </c>
      <c r="G54" s="2"/>
      <c r="H54" s="11"/>
      <c r="I54" s="2"/>
      <c r="J54" s="11"/>
      <c r="K54" s="2"/>
      <c r="L54" s="11">
        <f t="shared" si="2"/>
        <v>84156.962778941219</v>
      </c>
      <c r="M54" s="2"/>
      <c r="N54" s="11"/>
    </row>
    <row r="55" spans="1:17" ht="12.75" customHeight="1" x14ac:dyDescent="0.2">
      <c r="A55" s="2"/>
      <c r="B55" s="19">
        <v>20</v>
      </c>
      <c r="C55" s="1"/>
      <c r="D55" s="1" t="s">
        <v>11</v>
      </c>
      <c r="E55" s="2">
        <v>1</v>
      </c>
      <c r="F55" s="11">
        <v>78651.367083122634</v>
      </c>
      <c r="G55" s="2"/>
      <c r="H55" s="11"/>
      <c r="I55" s="2"/>
      <c r="J55" s="11"/>
      <c r="K55" s="2"/>
      <c r="L55" s="11">
        <f t="shared" si="2"/>
        <v>84156.962778941219</v>
      </c>
      <c r="M55" s="2"/>
      <c r="N55" s="11"/>
    </row>
    <row r="56" spans="1:17" ht="12.75" customHeight="1" x14ac:dyDescent="0.2">
      <c r="A56" s="2"/>
      <c r="B56" s="19">
        <v>21</v>
      </c>
      <c r="C56" s="1"/>
      <c r="D56" s="1" t="s">
        <v>36</v>
      </c>
      <c r="E56" s="2">
        <v>1</v>
      </c>
      <c r="F56" s="11">
        <v>78651.367083122634</v>
      </c>
      <c r="G56" s="2"/>
      <c r="H56" s="11"/>
      <c r="I56" s="2"/>
      <c r="J56" s="11"/>
      <c r="K56" s="2"/>
      <c r="L56" s="11">
        <f t="shared" si="2"/>
        <v>84156.962778941219</v>
      </c>
      <c r="M56" s="2"/>
      <c r="N56" s="11"/>
    </row>
    <row r="57" spans="1:17" ht="12.75" customHeight="1" x14ac:dyDescent="0.2">
      <c r="A57" s="2"/>
      <c r="B57" s="19">
        <v>22</v>
      </c>
      <c r="C57" s="1"/>
      <c r="D57" s="1" t="s">
        <v>37</v>
      </c>
      <c r="E57" s="2">
        <v>1</v>
      </c>
      <c r="F57" s="11">
        <v>78651.367083122634</v>
      </c>
      <c r="G57" s="2"/>
      <c r="H57" s="11"/>
      <c r="I57" s="2"/>
      <c r="J57" s="11"/>
      <c r="K57" s="2"/>
      <c r="L57" s="11">
        <f t="shared" si="2"/>
        <v>84156.962778941219</v>
      </c>
      <c r="M57" s="2"/>
      <c r="N57" s="11"/>
    </row>
    <row r="58" spans="1:17" ht="12.75" customHeight="1" x14ac:dyDescent="0.2">
      <c r="A58" s="2"/>
      <c r="B58" s="19">
        <v>23</v>
      </c>
      <c r="C58" s="1"/>
      <c r="D58" s="60" t="s">
        <v>109</v>
      </c>
      <c r="E58" s="2">
        <v>2</v>
      </c>
      <c r="F58" s="11">
        <v>69897.585048303183</v>
      </c>
      <c r="G58" s="2"/>
      <c r="H58" s="11"/>
      <c r="I58" s="2"/>
      <c r="J58" s="11"/>
      <c r="K58" s="2"/>
      <c r="L58" s="11">
        <f t="shared" si="2"/>
        <v>74790.416001684411</v>
      </c>
      <c r="M58" s="2"/>
      <c r="N58" s="11"/>
    </row>
    <row r="59" spans="1:17" s="33" customFormat="1" ht="12.75" customHeight="1" x14ac:dyDescent="0.2">
      <c r="A59" s="31"/>
      <c r="B59" s="19">
        <v>24</v>
      </c>
      <c r="D59" s="30" t="s">
        <v>81</v>
      </c>
      <c r="E59" s="34">
        <v>2</v>
      </c>
      <c r="F59" s="34"/>
      <c r="G59" s="34"/>
      <c r="H59" s="34"/>
      <c r="I59" s="34"/>
      <c r="J59" s="34"/>
      <c r="K59" s="34"/>
      <c r="L59" s="34"/>
      <c r="M59" s="34"/>
      <c r="N59" s="31"/>
      <c r="O59" s="31"/>
      <c r="Q59" s="31"/>
    </row>
    <row r="60" spans="1:17" s="33" customFormat="1" ht="12.75" customHeight="1" x14ac:dyDescent="0.2">
      <c r="A60" s="31"/>
      <c r="B60" s="35"/>
      <c r="D60" s="30" t="s">
        <v>82</v>
      </c>
      <c r="E60" s="34"/>
      <c r="F60" s="34">
        <v>67156.695689999993</v>
      </c>
      <c r="G60" s="34"/>
      <c r="H60" s="34"/>
      <c r="I60" s="34"/>
      <c r="J60" s="34"/>
      <c r="K60" s="34"/>
      <c r="L60" s="11">
        <f>F60*(1+$O$8)</f>
        <v>71857.664388299992</v>
      </c>
      <c r="M60" s="34"/>
      <c r="N60" s="34"/>
      <c r="O60" s="34"/>
      <c r="Q60" s="34"/>
    </row>
    <row r="61" spans="1:17" s="33" customFormat="1" ht="12.75" customHeight="1" x14ac:dyDescent="0.2">
      <c r="A61" s="31"/>
      <c r="B61" s="35"/>
      <c r="D61" s="30" t="s">
        <v>83</v>
      </c>
      <c r="E61" s="34"/>
      <c r="F61" s="34">
        <v>64573.70392</v>
      </c>
      <c r="G61" s="55"/>
      <c r="H61" s="55"/>
      <c r="I61" s="56"/>
      <c r="J61" s="55"/>
      <c r="K61" s="34"/>
      <c r="L61" s="11">
        <f>F61*(1+$O$8)</f>
        <v>69093.863194400008</v>
      </c>
      <c r="M61" s="34"/>
      <c r="N61" s="34"/>
      <c r="Q61" s="31"/>
    </row>
    <row r="62" spans="1:17" ht="12.75" customHeight="1" x14ac:dyDescent="0.2">
      <c r="A62" s="2"/>
      <c r="B62" s="10"/>
      <c r="C62" s="1"/>
      <c r="D62" s="1" t="s">
        <v>42</v>
      </c>
      <c r="E62" s="11"/>
      <c r="F62" s="11">
        <v>62089.932179999996</v>
      </c>
      <c r="G62" s="55"/>
      <c r="H62" s="55"/>
      <c r="I62" s="56"/>
      <c r="J62" s="55"/>
      <c r="K62" s="11"/>
      <c r="L62" s="11">
        <f>F62*(1+$O$8)</f>
        <v>66436.227432600004</v>
      </c>
      <c r="M62" s="11"/>
      <c r="N62" s="34"/>
    </row>
    <row r="63" spans="1:17" s="33" customFormat="1" ht="12.75" customHeight="1" x14ac:dyDescent="0.2">
      <c r="A63" s="31"/>
      <c r="B63" s="35"/>
      <c r="D63" s="30" t="s">
        <v>84</v>
      </c>
      <c r="E63" s="34"/>
      <c r="F63" s="34">
        <v>47182.940419999999</v>
      </c>
      <c r="G63" s="31"/>
      <c r="H63" s="34"/>
      <c r="I63" s="34"/>
      <c r="J63" s="34"/>
      <c r="K63" s="34"/>
      <c r="L63" s="11">
        <f>F63*(1+$O$8)</f>
        <v>50485.746249399999</v>
      </c>
      <c r="M63" s="34"/>
      <c r="N63" s="34"/>
      <c r="Q63" s="31"/>
    </row>
    <row r="64" spans="1:17" s="33" customFormat="1" ht="12.75" customHeight="1" x14ac:dyDescent="0.2">
      <c r="A64" s="31"/>
      <c r="B64" s="35"/>
      <c r="D64" s="30" t="s">
        <v>85</v>
      </c>
      <c r="E64" s="34"/>
      <c r="F64" s="34">
        <v>41946.085429999992</v>
      </c>
      <c r="G64" s="55"/>
      <c r="H64" s="55"/>
      <c r="I64" s="56"/>
      <c r="J64" s="55"/>
      <c r="K64" s="34"/>
      <c r="L64" s="11">
        <f>F64*(1+$O$8)</f>
        <v>44882.311410099996</v>
      </c>
      <c r="M64" s="34"/>
      <c r="N64" s="34"/>
      <c r="Q64" s="31"/>
    </row>
    <row r="65" spans="1:17" s="33" customFormat="1" ht="12.75" customHeight="1" x14ac:dyDescent="0.2">
      <c r="A65" s="31"/>
      <c r="B65" s="19">
        <v>25</v>
      </c>
      <c r="D65" s="30" t="s">
        <v>86</v>
      </c>
      <c r="E65" s="34">
        <v>13</v>
      </c>
      <c r="F65" s="34"/>
      <c r="G65" s="34"/>
      <c r="H65" s="34"/>
      <c r="I65" s="34"/>
      <c r="J65" s="11"/>
      <c r="K65" s="34"/>
      <c r="L65" s="34"/>
      <c r="M65" s="34"/>
      <c r="N65" s="11"/>
      <c r="O65" s="59"/>
      <c r="P65" s="59"/>
      <c r="Q65" s="31"/>
    </row>
    <row r="66" spans="1:17" s="33" customFormat="1" ht="12.75" customHeight="1" x14ac:dyDescent="0.2">
      <c r="A66" s="31"/>
      <c r="B66" s="32"/>
      <c r="D66" s="30" t="s">
        <v>87</v>
      </c>
      <c r="E66" s="34"/>
      <c r="F66" s="34">
        <v>60932.22</v>
      </c>
      <c r="G66" s="11"/>
      <c r="H66" s="34"/>
      <c r="I66" s="34"/>
      <c r="J66" s="11"/>
      <c r="K66" s="34"/>
      <c r="L66" s="11">
        <f t="shared" ref="L66:L76" si="3">F66*(1+$O$8)</f>
        <v>65197.475400000003</v>
      </c>
      <c r="M66" s="34"/>
      <c r="N66" s="11"/>
      <c r="O66" s="31"/>
      <c r="P66" s="31"/>
    </row>
    <row r="67" spans="1:17" s="33" customFormat="1" ht="12.75" customHeight="1" x14ac:dyDescent="0.2">
      <c r="A67" s="31"/>
      <c r="B67" s="32"/>
      <c r="D67" s="30" t="s">
        <v>88</v>
      </c>
      <c r="E67" s="34"/>
      <c r="F67" s="34">
        <v>60932.22</v>
      </c>
      <c r="G67" s="11"/>
      <c r="H67" s="34"/>
      <c r="I67" s="34"/>
      <c r="J67" s="11"/>
      <c r="K67" s="34"/>
      <c r="L67" s="11">
        <f t="shared" si="3"/>
        <v>65197.475400000003</v>
      </c>
      <c r="M67" s="34"/>
      <c r="N67" s="11"/>
      <c r="O67" s="31"/>
      <c r="P67" s="31"/>
    </row>
    <row r="68" spans="1:17" s="33" customFormat="1" ht="12.75" customHeight="1" x14ac:dyDescent="0.2">
      <c r="A68" s="31"/>
      <c r="B68" s="32"/>
      <c r="D68" s="30" t="s">
        <v>89</v>
      </c>
      <c r="E68" s="34"/>
      <c r="F68" s="34">
        <v>56335.5</v>
      </c>
      <c r="G68" s="34"/>
      <c r="H68" s="34"/>
      <c r="I68" s="34"/>
      <c r="J68" s="11"/>
      <c r="K68" s="34"/>
      <c r="L68" s="11">
        <f t="shared" si="3"/>
        <v>60278.985000000001</v>
      </c>
      <c r="M68" s="34"/>
      <c r="N68" s="11"/>
      <c r="O68" s="31"/>
      <c r="P68" s="31"/>
    </row>
    <row r="69" spans="1:17" ht="12.75" customHeight="1" x14ac:dyDescent="0.2">
      <c r="A69" s="2"/>
      <c r="B69" s="10"/>
      <c r="C69" s="1"/>
      <c r="D69" s="30" t="s">
        <v>52</v>
      </c>
      <c r="E69" s="11"/>
      <c r="F69" s="11">
        <v>54168.75</v>
      </c>
      <c r="G69" s="11"/>
      <c r="H69" s="11"/>
      <c r="I69" s="11"/>
      <c r="J69" s="11"/>
      <c r="K69" s="11"/>
      <c r="L69" s="11">
        <f t="shared" si="3"/>
        <v>57960.5625</v>
      </c>
      <c r="M69" s="11"/>
      <c r="N69" s="11"/>
    </row>
    <row r="70" spans="1:17" s="33" customFormat="1" ht="12.75" customHeight="1" x14ac:dyDescent="0.2">
      <c r="A70" s="31"/>
      <c r="B70" s="32"/>
      <c r="D70" s="30" t="s">
        <v>90</v>
      </c>
      <c r="E70" s="34"/>
      <c r="F70" s="34">
        <v>54168.75</v>
      </c>
      <c r="G70" s="11"/>
      <c r="H70" s="34"/>
      <c r="I70" s="34"/>
      <c r="J70" s="11"/>
      <c r="K70" s="34"/>
      <c r="L70" s="11">
        <f t="shared" si="3"/>
        <v>57960.5625</v>
      </c>
      <c r="M70" s="34"/>
      <c r="N70" s="11"/>
      <c r="O70" s="31"/>
      <c r="P70" s="31"/>
    </row>
    <row r="71" spans="1:17" ht="12.75" customHeight="1" x14ac:dyDescent="0.2">
      <c r="A71" s="2"/>
      <c r="B71" s="10"/>
      <c r="C71" s="1"/>
      <c r="D71" s="30" t="s">
        <v>53</v>
      </c>
      <c r="E71" s="11"/>
      <c r="F71" s="11">
        <v>48155.350000000006</v>
      </c>
      <c r="G71" s="11"/>
      <c r="H71" s="11"/>
      <c r="I71" s="11"/>
      <c r="J71" s="11"/>
      <c r="K71" s="11"/>
      <c r="L71" s="11">
        <f t="shared" si="3"/>
        <v>51526.224500000011</v>
      </c>
      <c r="M71" s="11"/>
      <c r="N71" s="11"/>
    </row>
    <row r="72" spans="1:17" s="33" customFormat="1" ht="12.75" customHeight="1" x14ac:dyDescent="0.2">
      <c r="A72" s="31"/>
      <c r="B72" s="32"/>
      <c r="D72" s="30" t="s">
        <v>91</v>
      </c>
      <c r="E72" s="34"/>
      <c r="F72" s="34">
        <v>48155.350000000006</v>
      </c>
      <c r="G72" s="11"/>
      <c r="H72" s="34"/>
      <c r="I72" s="34"/>
      <c r="J72" s="11"/>
      <c r="K72" s="34"/>
      <c r="L72" s="11">
        <f t="shared" si="3"/>
        <v>51526.224500000011</v>
      </c>
      <c r="M72" s="34"/>
      <c r="N72" s="11"/>
      <c r="O72" s="31"/>
      <c r="P72" s="31"/>
    </row>
    <row r="73" spans="1:17" ht="12.75" customHeight="1" x14ac:dyDescent="0.2">
      <c r="A73" s="2"/>
      <c r="B73" s="10"/>
      <c r="C73" s="1"/>
      <c r="D73" s="30" t="s">
        <v>56</v>
      </c>
      <c r="E73" s="11"/>
      <c r="F73" s="11">
        <v>42809.630000000005</v>
      </c>
      <c r="G73" s="11"/>
      <c r="H73" s="11"/>
      <c r="I73" s="11"/>
      <c r="J73" s="11"/>
      <c r="K73" s="11"/>
      <c r="L73" s="11">
        <f t="shared" si="3"/>
        <v>45806.304100000008</v>
      </c>
      <c r="M73" s="11"/>
      <c r="N73" s="11"/>
    </row>
    <row r="74" spans="1:17" ht="12.75" customHeight="1" x14ac:dyDescent="0.2">
      <c r="A74" s="2"/>
      <c r="B74" s="10"/>
      <c r="C74" s="1"/>
      <c r="D74" s="30" t="s">
        <v>110</v>
      </c>
      <c r="E74" s="11"/>
      <c r="F74" s="11">
        <v>35186.950000000004</v>
      </c>
      <c r="G74" s="11"/>
      <c r="H74" s="11"/>
      <c r="I74" s="11"/>
      <c r="J74" s="11"/>
      <c r="K74" s="11"/>
      <c r="L74" s="11">
        <f t="shared" si="3"/>
        <v>37650.036500000009</v>
      </c>
      <c r="M74" s="11"/>
      <c r="N74" s="11"/>
    </row>
    <row r="75" spans="1:17" ht="12.75" customHeight="1" x14ac:dyDescent="0.2">
      <c r="A75" s="2"/>
      <c r="B75" s="10">
        <v>26</v>
      </c>
      <c r="C75" s="1"/>
      <c r="D75" s="36" t="s">
        <v>44</v>
      </c>
      <c r="E75" s="2">
        <v>1</v>
      </c>
      <c r="F75" s="11">
        <v>60932.22</v>
      </c>
      <c r="G75" s="2"/>
      <c r="H75" s="11"/>
      <c r="I75" s="2"/>
      <c r="J75" s="11"/>
      <c r="K75" s="2"/>
      <c r="L75" s="11">
        <f t="shared" si="3"/>
        <v>65197.475400000003</v>
      </c>
      <c r="M75" s="31"/>
      <c r="N75" s="34"/>
    </row>
    <row r="76" spans="1:17" ht="12.75" customHeight="1" x14ac:dyDescent="0.2">
      <c r="A76" s="2"/>
      <c r="B76" s="10">
        <v>27</v>
      </c>
      <c r="C76" s="1"/>
      <c r="D76" s="36" t="s">
        <v>40</v>
      </c>
      <c r="E76" s="2">
        <v>1</v>
      </c>
      <c r="F76" s="11">
        <v>60932.22</v>
      </c>
      <c r="G76" s="2"/>
      <c r="H76" s="11"/>
      <c r="I76" s="2"/>
      <c r="J76" s="11"/>
      <c r="K76" s="2"/>
      <c r="L76" s="11">
        <f t="shared" si="3"/>
        <v>65197.475400000003</v>
      </c>
      <c r="M76" s="34"/>
      <c r="N76" s="34"/>
    </row>
    <row r="77" spans="1:17" ht="12.75" customHeight="1" x14ac:dyDescent="0.2">
      <c r="A77" s="2"/>
      <c r="B77" s="10">
        <v>28</v>
      </c>
      <c r="C77" s="1"/>
      <c r="D77" s="36" t="s">
        <v>98</v>
      </c>
      <c r="E77" s="2">
        <v>1</v>
      </c>
      <c r="F77" s="11"/>
      <c r="G77" s="2"/>
      <c r="H77" s="11"/>
      <c r="I77" s="2"/>
      <c r="J77" s="11"/>
      <c r="K77" s="2"/>
      <c r="L77" s="11"/>
      <c r="M77" s="34"/>
      <c r="N77" s="31"/>
    </row>
    <row r="78" spans="1:17" ht="12.75" customHeight="1" x14ac:dyDescent="0.2">
      <c r="A78" s="2"/>
      <c r="B78" s="10"/>
      <c r="C78" s="1"/>
      <c r="D78" s="36" t="s">
        <v>47</v>
      </c>
      <c r="E78" s="2"/>
      <c r="F78" s="11">
        <v>60932.22</v>
      </c>
      <c r="G78" s="2"/>
      <c r="H78" s="11"/>
      <c r="I78" s="2"/>
      <c r="J78" s="11"/>
      <c r="K78" s="2"/>
      <c r="L78" s="11">
        <f>F78*(1+$O$8)</f>
        <v>65197.475400000003</v>
      </c>
      <c r="M78" s="34"/>
      <c r="N78" s="34"/>
    </row>
    <row r="79" spans="1:17" ht="12.75" customHeight="1" x14ac:dyDescent="0.2">
      <c r="A79" s="2"/>
      <c r="B79" s="10"/>
      <c r="C79" s="1"/>
      <c r="D79" s="36" t="s">
        <v>99</v>
      </c>
      <c r="E79" s="2"/>
      <c r="F79" s="11">
        <v>52085.460000000006</v>
      </c>
      <c r="G79" s="2"/>
      <c r="H79" s="11"/>
      <c r="I79" s="2"/>
      <c r="J79" s="11"/>
      <c r="K79" s="2"/>
      <c r="L79" s="11">
        <f t="shared" ref="L79:L92" si="4">F79*(1+$O$8)</f>
        <v>55731.442200000012</v>
      </c>
      <c r="M79" s="2"/>
      <c r="N79" s="34"/>
    </row>
    <row r="80" spans="1:17" ht="12.75" customHeight="1" x14ac:dyDescent="0.2">
      <c r="A80" s="2"/>
      <c r="B80" s="10"/>
      <c r="C80" s="1"/>
      <c r="D80" s="36" t="s">
        <v>100</v>
      </c>
      <c r="E80" s="2"/>
      <c r="F80" s="11">
        <v>48155.350000000006</v>
      </c>
      <c r="G80" s="2"/>
      <c r="H80" s="11"/>
      <c r="I80" s="2"/>
      <c r="J80" s="11"/>
      <c r="K80" s="2"/>
      <c r="L80" s="11">
        <f t="shared" si="4"/>
        <v>51526.224500000011</v>
      </c>
      <c r="M80" s="2"/>
      <c r="N80" s="34"/>
    </row>
    <row r="81" spans="1:14" ht="12.75" customHeight="1" x14ac:dyDescent="0.2">
      <c r="A81" s="2"/>
      <c r="B81" s="10"/>
      <c r="C81" s="1"/>
      <c r="D81" s="36" t="s">
        <v>101</v>
      </c>
      <c r="E81" s="2"/>
      <c r="F81" s="11">
        <v>44522.700000000004</v>
      </c>
      <c r="G81" s="2"/>
      <c r="H81" s="11"/>
      <c r="I81" s="2"/>
      <c r="J81" s="11"/>
      <c r="K81" s="2"/>
      <c r="L81" s="11">
        <f t="shared" si="4"/>
        <v>47639.289000000004</v>
      </c>
      <c r="M81" s="2"/>
      <c r="N81" s="34"/>
    </row>
    <row r="82" spans="1:14" ht="12.75" customHeight="1" x14ac:dyDescent="0.2">
      <c r="A82" s="2"/>
      <c r="B82" s="10">
        <v>29</v>
      </c>
      <c r="C82" s="1"/>
      <c r="D82" s="36" t="s">
        <v>39</v>
      </c>
      <c r="E82" s="2">
        <v>1</v>
      </c>
      <c r="F82" s="11">
        <v>60932.22</v>
      </c>
      <c r="G82" s="2"/>
      <c r="H82" s="11"/>
      <c r="I82" s="2"/>
      <c r="J82" s="11"/>
      <c r="K82" s="2"/>
      <c r="L82" s="11">
        <f t="shared" si="4"/>
        <v>65197.475400000003</v>
      </c>
      <c r="M82" s="34"/>
      <c r="N82" s="34"/>
    </row>
    <row r="83" spans="1:14" ht="12.75" customHeight="1" x14ac:dyDescent="0.2">
      <c r="A83" s="2"/>
      <c r="B83" s="10">
        <v>30</v>
      </c>
      <c r="C83" s="1"/>
      <c r="D83" s="36" t="s">
        <v>43</v>
      </c>
      <c r="E83" s="2">
        <v>1</v>
      </c>
      <c r="F83" s="11">
        <v>60932.22</v>
      </c>
      <c r="G83" s="2"/>
      <c r="H83" s="11"/>
      <c r="I83" s="2"/>
      <c r="J83" s="11"/>
      <c r="K83" s="2"/>
      <c r="L83" s="11">
        <f t="shared" si="4"/>
        <v>65197.475400000003</v>
      </c>
      <c r="M83" s="34"/>
      <c r="N83" s="34"/>
    </row>
    <row r="84" spans="1:14" ht="12.75" customHeight="1" x14ac:dyDescent="0.2">
      <c r="A84" s="2"/>
      <c r="B84" s="10">
        <v>31</v>
      </c>
      <c r="C84" s="1"/>
      <c r="D84" s="36" t="s">
        <v>41</v>
      </c>
      <c r="E84" s="2">
        <v>1</v>
      </c>
      <c r="F84" s="11">
        <v>60932.22</v>
      </c>
      <c r="G84" s="2"/>
      <c r="H84" s="11"/>
      <c r="I84" s="2"/>
      <c r="J84" s="11"/>
      <c r="K84" s="2"/>
      <c r="L84" s="11">
        <f t="shared" si="4"/>
        <v>65197.475400000003</v>
      </c>
      <c r="M84" s="34"/>
      <c r="N84" s="34"/>
    </row>
    <row r="85" spans="1:14" ht="12.75" customHeight="1" x14ac:dyDescent="0.2">
      <c r="A85" s="2"/>
      <c r="B85" s="10">
        <v>32</v>
      </c>
      <c r="C85" s="1"/>
      <c r="D85" s="36" t="s">
        <v>46</v>
      </c>
      <c r="E85" s="2">
        <v>1</v>
      </c>
      <c r="F85" s="11">
        <v>60932.22</v>
      </c>
      <c r="G85" s="2"/>
      <c r="H85" s="11"/>
      <c r="I85" s="2"/>
      <c r="J85" s="11"/>
      <c r="K85" s="2"/>
      <c r="L85" s="11">
        <f t="shared" si="4"/>
        <v>65197.475400000003</v>
      </c>
      <c r="M85" s="34"/>
      <c r="N85" s="34"/>
    </row>
    <row r="86" spans="1:14" ht="12.75" customHeight="1" x14ac:dyDescent="0.2">
      <c r="A86" s="2"/>
      <c r="B86" s="10">
        <v>33</v>
      </c>
      <c r="C86" s="1"/>
      <c r="D86" s="36" t="s">
        <v>102</v>
      </c>
      <c r="E86" s="2">
        <v>3</v>
      </c>
      <c r="F86" s="11">
        <v>59702.109479999999</v>
      </c>
      <c r="G86" s="2"/>
      <c r="H86" s="11"/>
      <c r="I86" s="2"/>
      <c r="J86" s="11"/>
      <c r="K86" s="2"/>
      <c r="L86" s="11">
        <f t="shared" si="4"/>
        <v>63881.2571436</v>
      </c>
      <c r="M86" s="34"/>
      <c r="N86" s="34"/>
    </row>
    <row r="87" spans="1:14" ht="12.75" customHeight="1" x14ac:dyDescent="0.2">
      <c r="A87" s="2"/>
      <c r="B87" s="10">
        <v>34</v>
      </c>
      <c r="C87" s="1"/>
      <c r="D87" s="36" t="s">
        <v>49</v>
      </c>
      <c r="E87" s="2">
        <v>3</v>
      </c>
      <c r="F87" s="11">
        <v>56335.5</v>
      </c>
      <c r="G87" s="2"/>
      <c r="H87" s="11"/>
      <c r="I87" s="2"/>
      <c r="J87" s="11"/>
      <c r="K87" s="2"/>
      <c r="L87" s="11">
        <f t="shared" si="4"/>
        <v>60278.985000000001</v>
      </c>
      <c r="M87" s="34"/>
      <c r="N87" s="34"/>
    </row>
    <row r="88" spans="1:14" ht="12.75" customHeight="1" x14ac:dyDescent="0.2">
      <c r="A88" s="2"/>
      <c r="B88" s="10">
        <v>35</v>
      </c>
      <c r="C88" s="1"/>
      <c r="D88" s="36" t="s">
        <v>48</v>
      </c>
      <c r="E88" s="2">
        <v>1</v>
      </c>
      <c r="F88" s="11">
        <v>56335.5</v>
      </c>
      <c r="G88" s="2"/>
      <c r="H88" s="11"/>
      <c r="I88" s="2"/>
      <c r="J88" s="11"/>
      <c r="K88" s="2"/>
      <c r="L88" s="11">
        <f t="shared" si="4"/>
        <v>60278.985000000001</v>
      </c>
      <c r="M88" s="34"/>
      <c r="N88" s="34"/>
    </row>
    <row r="89" spans="1:14" ht="12.75" customHeight="1" x14ac:dyDescent="0.2">
      <c r="A89" s="2"/>
      <c r="B89" s="10">
        <v>36</v>
      </c>
      <c r="C89" s="1"/>
      <c r="D89" s="36" t="s">
        <v>54</v>
      </c>
      <c r="E89" s="2">
        <v>1</v>
      </c>
      <c r="F89" s="11">
        <v>46303.18</v>
      </c>
      <c r="G89" s="2"/>
      <c r="H89" s="11"/>
      <c r="I89" s="2"/>
      <c r="J89" s="11"/>
      <c r="K89" s="2"/>
      <c r="L89" s="11">
        <f t="shared" si="4"/>
        <v>49544.402600000001</v>
      </c>
      <c r="M89" s="34"/>
      <c r="N89" s="34"/>
    </row>
    <row r="90" spans="1:14" ht="12.75" customHeight="1" x14ac:dyDescent="0.2">
      <c r="A90" s="2"/>
      <c r="B90" s="10">
        <v>37</v>
      </c>
      <c r="C90" s="1"/>
      <c r="D90" s="36" t="s">
        <v>55</v>
      </c>
      <c r="E90" s="2">
        <v>3</v>
      </c>
      <c r="F90" s="11">
        <v>46303.18</v>
      </c>
      <c r="G90" s="2"/>
      <c r="H90" s="11"/>
      <c r="I90" s="2"/>
      <c r="J90" s="11"/>
      <c r="K90" s="2"/>
      <c r="L90" s="11">
        <f t="shared" si="4"/>
        <v>49544.402600000001</v>
      </c>
      <c r="M90" s="34"/>
      <c r="N90" s="34"/>
    </row>
    <row r="91" spans="1:14" ht="12.75" customHeight="1" x14ac:dyDescent="0.2">
      <c r="A91" s="2"/>
      <c r="B91" s="10">
        <v>38</v>
      </c>
      <c r="C91" s="1"/>
      <c r="D91" s="36" t="s">
        <v>57</v>
      </c>
      <c r="E91" s="2">
        <v>1</v>
      </c>
      <c r="F91" s="11">
        <v>39580.370000000003</v>
      </c>
      <c r="G91" s="2"/>
      <c r="H91" s="11"/>
      <c r="I91" s="2"/>
      <c r="J91" s="11"/>
      <c r="K91" s="2"/>
      <c r="L91" s="11">
        <f t="shared" si="4"/>
        <v>42350.995900000002</v>
      </c>
      <c r="M91" s="34"/>
      <c r="N91" s="34"/>
    </row>
    <row r="92" spans="1:14" ht="12.75" customHeight="1" x14ac:dyDescent="0.2">
      <c r="A92" s="2"/>
      <c r="B92" s="10">
        <v>39</v>
      </c>
      <c r="C92" s="1"/>
      <c r="D92" s="36" t="s">
        <v>58</v>
      </c>
      <c r="E92" s="2">
        <v>8</v>
      </c>
      <c r="F92" s="11">
        <v>38057.760000000002</v>
      </c>
      <c r="G92" s="2"/>
      <c r="H92" s="11"/>
      <c r="I92" s="2"/>
      <c r="J92" s="11"/>
      <c r="K92" s="2"/>
      <c r="L92" s="11">
        <f t="shared" si="4"/>
        <v>40721.803200000002</v>
      </c>
      <c r="M92" s="34"/>
      <c r="N92" s="34"/>
    </row>
    <row r="93" spans="1:14" ht="12.75" customHeight="1" x14ac:dyDescent="0.2">
      <c r="A93" s="2"/>
      <c r="B93" s="10"/>
      <c r="C93" s="1"/>
      <c r="D93" s="9" t="s">
        <v>1</v>
      </c>
      <c r="E93" s="21">
        <f>SUM(E14:E92)</f>
        <v>75</v>
      </c>
      <c r="F93" s="11"/>
      <c r="G93" s="21">
        <f>SUM(G14:G92)</f>
        <v>0</v>
      </c>
      <c r="H93" s="11"/>
      <c r="I93" s="21">
        <f>SUM(I14:I92)</f>
        <v>0</v>
      </c>
      <c r="J93" s="11"/>
      <c r="K93" s="21">
        <f>SUM(K14:K92)</f>
        <v>0</v>
      </c>
      <c r="L93" s="11"/>
      <c r="M93" s="12">
        <f>SUM(M14:M92)</f>
        <v>0</v>
      </c>
      <c r="N93" s="11"/>
    </row>
    <row r="94" spans="1:14" ht="12.75" customHeight="1" x14ac:dyDescent="0.2">
      <c r="A94" s="2"/>
      <c r="B94" s="10"/>
      <c r="C94" s="1"/>
      <c r="D94" s="9"/>
      <c r="E94" s="2"/>
      <c r="F94" s="11"/>
      <c r="G94" s="2"/>
      <c r="H94" s="11"/>
      <c r="I94" s="2"/>
      <c r="J94" s="11"/>
      <c r="K94" s="2"/>
      <c r="L94" s="11"/>
      <c r="M94" s="2"/>
      <c r="N94" s="2"/>
    </row>
    <row r="95" spans="1:14" ht="12.75" customHeight="1" x14ac:dyDescent="0.2">
      <c r="A95" s="2"/>
      <c r="B95" s="10"/>
      <c r="C95" s="1"/>
      <c r="D95" s="1" t="s">
        <v>9</v>
      </c>
      <c r="E95" s="2"/>
      <c r="F95" s="11"/>
      <c r="G95" s="2"/>
      <c r="H95" s="11"/>
      <c r="I95" s="2"/>
      <c r="J95" s="11"/>
      <c r="K95" s="2"/>
      <c r="L95" s="11"/>
      <c r="M95" s="11"/>
      <c r="N95" s="11"/>
    </row>
    <row r="96" spans="1:14" ht="12.75" customHeight="1" x14ac:dyDescent="0.2">
      <c r="A96" s="2"/>
      <c r="B96" s="10"/>
      <c r="C96" s="1"/>
      <c r="D96" s="1" t="s">
        <v>4</v>
      </c>
      <c r="E96" s="2"/>
      <c r="F96" s="11"/>
      <c r="G96" s="2"/>
      <c r="H96" s="11"/>
      <c r="I96" s="2"/>
      <c r="J96" s="11"/>
      <c r="K96" s="2"/>
      <c r="L96" s="11"/>
      <c r="M96" s="11"/>
      <c r="N96" s="11"/>
    </row>
    <row r="97" spans="1:14" ht="12.75" customHeight="1" x14ac:dyDescent="0.2">
      <c r="A97" s="2"/>
      <c r="B97" s="10">
        <v>40</v>
      </c>
      <c r="C97" s="1"/>
      <c r="D97" s="1" t="s">
        <v>92</v>
      </c>
      <c r="E97" s="2">
        <v>4</v>
      </c>
      <c r="F97" s="11">
        <v>132400.10535520292</v>
      </c>
      <c r="G97" s="2"/>
      <c r="H97" s="11"/>
      <c r="I97" s="2"/>
      <c r="J97" s="11"/>
      <c r="K97" s="2"/>
      <c r="L97" s="11">
        <f>F97*(1+$O$8)</f>
        <v>141668.11273006714</v>
      </c>
      <c r="M97" s="11"/>
      <c r="N97" s="11"/>
    </row>
    <row r="98" spans="1:14" ht="12.75" customHeight="1" x14ac:dyDescent="0.2">
      <c r="A98" s="2"/>
      <c r="B98" s="10">
        <v>41</v>
      </c>
      <c r="C98" s="1"/>
      <c r="D98" s="1" t="s">
        <v>8</v>
      </c>
      <c r="E98" s="2">
        <v>1</v>
      </c>
      <c r="F98" s="11">
        <v>130996.39579398106</v>
      </c>
      <c r="G98" s="2"/>
      <c r="H98" s="11"/>
      <c r="I98" s="2"/>
      <c r="J98" s="11"/>
      <c r="K98" s="2"/>
      <c r="L98" s="11">
        <f t="shared" ref="L98:L102" si="5">F98*(1+$O$8)</f>
        <v>140166.14349955975</v>
      </c>
      <c r="M98" s="11"/>
      <c r="N98" s="11"/>
    </row>
    <row r="99" spans="1:14" ht="12.75" customHeight="1" x14ac:dyDescent="0.2">
      <c r="A99" s="2"/>
      <c r="B99" s="10">
        <v>42</v>
      </c>
      <c r="C99" s="1"/>
      <c r="D99" s="30" t="s">
        <v>3</v>
      </c>
      <c r="E99" s="2">
        <v>16</v>
      </c>
      <c r="F99" s="11">
        <v>126185.96906897998</v>
      </c>
      <c r="G99" s="2"/>
      <c r="H99" s="11"/>
      <c r="I99" s="2"/>
      <c r="J99" s="11"/>
      <c r="K99" s="2"/>
      <c r="L99" s="11">
        <f t="shared" si="5"/>
        <v>135018.98690380857</v>
      </c>
      <c r="M99" s="11"/>
      <c r="N99" s="11"/>
    </row>
    <row r="100" spans="1:14" ht="12.75" customHeight="1" x14ac:dyDescent="0.2">
      <c r="A100" s="2"/>
      <c r="B100" s="10">
        <v>43</v>
      </c>
      <c r="C100" s="1"/>
      <c r="D100" s="1" t="s">
        <v>93</v>
      </c>
      <c r="E100" s="2">
        <v>4</v>
      </c>
      <c r="F100" s="11">
        <v>108947.95779282352</v>
      </c>
      <c r="G100" s="2"/>
      <c r="H100" s="11"/>
      <c r="I100" s="2"/>
      <c r="J100" s="11"/>
      <c r="K100" s="2"/>
      <c r="L100" s="11">
        <f t="shared" si="5"/>
        <v>116574.31483832118</v>
      </c>
      <c r="M100" s="11"/>
      <c r="N100" s="11"/>
    </row>
    <row r="101" spans="1:14" ht="12.75" customHeight="1" x14ac:dyDescent="0.2">
      <c r="A101" s="2"/>
      <c r="B101" s="10">
        <v>44</v>
      </c>
      <c r="C101" s="1"/>
      <c r="D101" s="1" t="s">
        <v>7</v>
      </c>
      <c r="E101" s="2">
        <v>1</v>
      </c>
      <c r="F101" s="11">
        <v>84600.495478254568</v>
      </c>
      <c r="G101" s="2"/>
      <c r="H101" s="11"/>
      <c r="I101" s="2"/>
      <c r="J101" s="11"/>
      <c r="K101" s="2"/>
      <c r="L101" s="11">
        <f t="shared" si="5"/>
        <v>90522.5301617324</v>
      </c>
      <c r="M101" s="11"/>
      <c r="N101" s="11"/>
    </row>
    <row r="102" spans="1:14" ht="12.75" customHeight="1" x14ac:dyDescent="0.2">
      <c r="A102" s="2"/>
      <c r="B102" s="10">
        <v>45</v>
      </c>
      <c r="C102" s="1"/>
      <c r="D102" s="1" t="s">
        <v>6</v>
      </c>
      <c r="E102" s="14">
        <v>5</v>
      </c>
      <c r="F102" s="11">
        <v>76361.200254587093</v>
      </c>
      <c r="G102" s="14"/>
      <c r="H102" s="11"/>
      <c r="I102" s="14"/>
      <c r="J102" s="11"/>
      <c r="K102" s="14"/>
      <c r="L102" s="11">
        <f t="shared" si="5"/>
        <v>81706.484272408197</v>
      </c>
      <c r="M102" s="13"/>
      <c r="N102" s="11"/>
    </row>
    <row r="103" spans="1:14" ht="12.75" customHeight="1" x14ac:dyDescent="0.2">
      <c r="A103" s="2"/>
      <c r="B103" s="10"/>
      <c r="C103" s="1"/>
      <c r="D103" s="9" t="s">
        <v>1</v>
      </c>
      <c r="E103" s="2">
        <f>SUM(E97:E102)</f>
        <v>31</v>
      </c>
      <c r="F103" s="11"/>
      <c r="G103" s="2">
        <f>SUM(G97:G102)</f>
        <v>0</v>
      </c>
      <c r="H103" s="11"/>
      <c r="I103" s="2">
        <f>SUM(I97:I102)</f>
        <v>0</v>
      </c>
      <c r="J103" s="11"/>
      <c r="K103" s="2">
        <f>SUM(K97:K102)</f>
        <v>0</v>
      </c>
      <c r="L103" s="11"/>
      <c r="M103" s="11">
        <f>SUM(M97:M102)</f>
        <v>0</v>
      </c>
      <c r="N103" s="11"/>
    </row>
    <row r="104" spans="1:14" ht="12.75" customHeight="1" x14ac:dyDescent="0.2">
      <c r="A104" s="2"/>
      <c r="B104" s="10"/>
      <c r="C104" s="1"/>
      <c r="D104" s="1"/>
      <c r="E104" s="2"/>
      <c r="F104" s="11"/>
      <c r="G104" s="2"/>
      <c r="H104" s="11"/>
      <c r="I104" s="2"/>
      <c r="J104" s="11"/>
      <c r="K104" s="2"/>
      <c r="L104" s="11"/>
      <c r="M104" s="11"/>
      <c r="N104" s="11"/>
    </row>
    <row r="105" spans="1:14" ht="12.75" customHeight="1" x14ac:dyDescent="0.2">
      <c r="A105" s="2"/>
      <c r="B105" s="10"/>
      <c r="C105" s="1"/>
      <c r="D105" s="1" t="s">
        <v>5</v>
      </c>
      <c r="E105" s="2"/>
      <c r="F105" s="11"/>
      <c r="G105" s="2"/>
      <c r="H105" s="11"/>
      <c r="I105" s="2"/>
      <c r="J105" s="11"/>
      <c r="K105" s="2"/>
      <c r="L105" s="11"/>
      <c r="M105" s="11"/>
      <c r="N105" s="11"/>
    </row>
    <row r="106" spans="1:14" ht="12.75" customHeight="1" x14ac:dyDescent="0.2">
      <c r="A106" s="2"/>
      <c r="B106" s="10"/>
      <c r="C106" s="1"/>
      <c r="D106" s="1" t="s">
        <v>4</v>
      </c>
      <c r="E106" s="2"/>
      <c r="F106" s="11"/>
      <c r="G106" s="2"/>
      <c r="H106" s="11"/>
      <c r="I106" s="2"/>
      <c r="J106" s="11"/>
      <c r="K106" s="2"/>
      <c r="L106" s="11"/>
      <c r="M106" s="11"/>
      <c r="N106" s="11"/>
    </row>
    <row r="107" spans="1:14" ht="12.75" customHeight="1" x14ac:dyDescent="0.2">
      <c r="A107" s="2"/>
      <c r="B107" s="10">
        <v>46</v>
      </c>
      <c r="C107" s="1"/>
      <c r="D107" s="1" t="s">
        <v>3</v>
      </c>
      <c r="E107" s="2">
        <v>31</v>
      </c>
      <c r="F107" s="11">
        <v>100849.63340115908</v>
      </c>
      <c r="G107" s="2"/>
      <c r="H107" s="11"/>
      <c r="I107" s="2"/>
      <c r="J107" s="11"/>
      <c r="K107" s="2"/>
      <c r="L107" s="11">
        <f>F107*(1+$O$8)</f>
        <v>107909.10773924022</v>
      </c>
      <c r="M107" s="11"/>
      <c r="N107" s="11"/>
    </row>
    <row r="108" spans="1:14" ht="12.75" customHeight="1" x14ac:dyDescent="0.2">
      <c r="A108" s="2"/>
      <c r="B108" s="10">
        <v>47</v>
      </c>
      <c r="C108" s="1"/>
      <c r="D108" s="1" t="s">
        <v>2</v>
      </c>
      <c r="E108" s="14">
        <v>60</v>
      </c>
      <c r="F108" s="11">
        <v>50755.498279905842</v>
      </c>
      <c r="G108" s="14"/>
      <c r="H108" s="11"/>
      <c r="I108" s="14"/>
      <c r="J108" s="11"/>
      <c r="K108" s="14"/>
      <c r="L108" s="11">
        <f>F108*(1+$O$8)</f>
        <v>54308.383159499252</v>
      </c>
      <c r="M108" s="13"/>
      <c r="N108" s="11"/>
    </row>
    <row r="109" spans="1:14" ht="12.75" customHeight="1" x14ac:dyDescent="0.2">
      <c r="A109" s="2"/>
      <c r="B109" s="10"/>
      <c r="C109" s="1"/>
      <c r="D109" s="9" t="s">
        <v>1</v>
      </c>
      <c r="E109" s="2">
        <f>SUM(E107:E108)</f>
        <v>91</v>
      </c>
      <c r="F109" s="11"/>
      <c r="G109" s="2">
        <f>SUM(G107:G108)</f>
        <v>0</v>
      </c>
      <c r="H109" s="11"/>
      <c r="I109" s="2">
        <f>SUM(I107:I108)</f>
        <v>0</v>
      </c>
      <c r="J109" s="11"/>
      <c r="K109" s="2">
        <f>SUM(K107:K108)</f>
        <v>0</v>
      </c>
      <c r="L109" s="11"/>
      <c r="M109" s="11">
        <f>SUM(M107:M108)</f>
        <v>0</v>
      </c>
      <c r="N109" s="11"/>
    </row>
    <row r="110" spans="1:14" ht="12.75" customHeight="1" x14ac:dyDescent="0.2">
      <c r="A110" s="2"/>
      <c r="B110" s="10"/>
      <c r="C110" s="1"/>
      <c r="D110" s="1"/>
      <c r="E110" s="2"/>
      <c r="F110" s="11"/>
      <c r="G110" s="2"/>
      <c r="H110" s="11"/>
      <c r="I110" s="2"/>
      <c r="J110" s="11"/>
      <c r="K110" s="2"/>
      <c r="L110" s="11"/>
      <c r="M110" s="11"/>
      <c r="N110" s="11"/>
    </row>
    <row r="111" spans="1:14" ht="12.75" customHeight="1" x14ac:dyDescent="0.2">
      <c r="A111" s="2"/>
      <c r="B111" s="10"/>
      <c r="C111" s="1"/>
      <c r="D111" s="1" t="s">
        <v>59</v>
      </c>
      <c r="E111" s="2"/>
      <c r="F111" s="11"/>
      <c r="G111" s="2"/>
      <c r="H111" s="11"/>
      <c r="I111" s="2"/>
      <c r="J111" s="11"/>
      <c r="K111" s="2"/>
      <c r="L111" s="11"/>
      <c r="M111" s="2"/>
    </row>
    <row r="112" spans="1:14" ht="12.75" customHeight="1" x14ac:dyDescent="0.2">
      <c r="A112" s="2"/>
      <c r="B112" s="10"/>
      <c r="C112" s="1"/>
      <c r="D112" s="1" t="s">
        <v>108</v>
      </c>
      <c r="E112" s="2"/>
      <c r="F112" s="11"/>
      <c r="G112" s="2"/>
      <c r="H112" s="11"/>
      <c r="I112" s="2"/>
      <c r="J112" s="11"/>
      <c r="K112" s="2"/>
      <c r="L112" s="11"/>
      <c r="M112" s="2"/>
    </row>
    <row r="113" spans="1:14" ht="12.75" customHeight="1" x14ac:dyDescent="0.2">
      <c r="A113" s="2" t="s">
        <v>24</v>
      </c>
      <c r="B113" s="61">
        <v>47.01</v>
      </c>
      <c r="C113" s="1"/>
      <c r="D113" s="65" t="s">
        <v>116</v>
      </c>
      <c r="E113" s="31">
        <v>1</v>
      </c>
      <c r="F113" s="34">
        <v>109504.50520952074</v>
      </c>
      <c r="G113" s="2"/>
      <c r="H113" s="11"/>
      <c r="I113" s="2"/>
      <c r="J113" s="11"/>
      <c r="K113" s="2"/>
      <c r="L113" s="11">
        <f>F113*(1+$O$8)</f>
        <v>117169.82057418719</v>
      </c>
      <c r="M113" s="2"/>
    </row>
    <row r="114" spans="1:14" ht="12.75" customHeight="1" x14ac:dyDescent="0.2">
      <c r="A114" s="2"/>
      <c r="B114" s="10">
        <v>48</v>
      </c>
      <c r="C114" s="1"/>
      <c r="D114" s="30" t="s">
        <v>60</v>
      </c>
      <c r="E114" s="2">
        <v>1</v>
      </c>
      <c r="F114" s="11">
        <v>95672.704549302463</v>
      </c>
      <c r="G114" s="2"/>
      <c r="H114" s="11"/>
      <c r="I114" s="2"/>
      <c r="J114" s="11"/>
      <c r="K114" s="2"/>
      <c r="L114" s="11">
        <f>F114*(1+$O$8)</f>
        <v>102369.79386775364</v>
      </c>
      <c r="M114" s="2"/>
      <c r="N114" s="11"/>
    </row>
    <row r="115" spans="1:14" ht="12.75" customHeight="1" x14ac:dyDescent="0.2">
      <c r="A115" s="2" t="s">
        <v>24</v>
      </c>
      <c r="B115" s="61">
        <v>48.01</v>
      </c>
      <c r="C115" s="1"/>
      <c r="D115" s="65" t="s">
        <v>117</v>
      </c>
      <c r="E115" s="2">
        <v>3</v>
      </c>
      <c r="F115" s="11">
        <v>91697.027148876092</v>
      </c>
      <c r="G115" s="2"/>
      <c r="H115" s="11"/>
      <c r="I115" s="2"/>
      <c r="J115" s="11"/>
      <c r="K115" s="2"/>
      <c r="L115" s="11">
        <f>F115*(1+$O$8)</f>
        <v>98115.819049297424</v>
      </c>
      <c r="M115" s="2"/>
      <c r="N115" s="11"/>
    </row>
    <row r="116" spans="1:14" ht="12.75" customHeight="1" x14ac:dyDescent="0.2">
      <c r="A116" s="2" t="s">
        <v>24</v>
      </c>
      <c r="B116" s="61">
        <v>48.02</v>
      </c>
      <c r="C116" s="1"/>
      <c r="D116" s="62" t="s">
        <v>115</v>
      </c>
      <c r="E116" s="14">
        <v>1</v>
      </c>
      <c r="F116" s="11">
        <v>58588.920000000006</v>
      </c>
      <c r="G116" s="14"/>
      <c r="H116" s="11"/>
      <c r="I116" s="14"/>
      <c r="J116" s="11"/>
      <c r="K116" s="14"/>
      <c r="L116" s="11">
        <f>F116*(1+$O$8)</f>
        <v>62690.144400000012</v>
      </c>
      <c r="M116" s="14"/>
      <c r="N116" s="11"/>
    </row>
    <row r="117" spans="1:14" ht="12.75" customHeight="1" x14ac:dyDescent="0.2">
      <c r="A117" s="2"/>
      <c r="B117" s="10"/>
      <c r="C117" s="1"/>
      <c r="D117" s="9" t="s">
        <v>1</v>
      </c>
      <c r="E117" s="2">
        <f>SUM(E113:E116)</f>
        <v>6</v>
      </c>
      <c r="F117" s="11"/>
      <c r="G117" s="2">
        <f>SUM(G113:G116)</f>
        <v>0</v>
      </c>
      <c r="H117" s="11"/>
      <c r="I117" s="2">
        <f>SUM(I113:I116)</f>
        <v>0</v>
      </c>
      <c r="J117" s="11"/>
      <c r="K117" s="2">
        <f>SUM(K113:K116)</f>
        <v>0</v>
      </c>
      <c r="L117" s="11"/>
      <c r="M117" s="2">
        <f>SUM(M113:M116)</f>
        <v>0</v>
      </c>
    </row>
    <row r="118" spans="1:14" ht="12.75" customHeight="1" x14ac:dyDescent="0.2">
      <c r="A118" s="2"/>
      <c r="B118" s="10"/>
      <c r="C118" s="1"/>
      <c r="D118" s="1"/>
      <c r="E118" s="14"/>
      <c r="F118" s="11"/>
      <c r="G118" s="14"/>
      <c r="H118" s="11"/>
      <c r="I118" s="14"/>
      <c r="J118" s="11"/>
      <c r="K118" s="14"/>
      <c r="L118" s="11"/>
      <c r="M118" s="14"/>
    </row>
    <row r="119" spans="1:14" ht="12.75" customHeight="1" x14ac:dyDescent="0.2">
      <c r="A119" s="2"/>
      <c r="B119" s="10"/>
      <c r="C119" s="1"/>
      <c r="D119" s="1" t="s">
        <v>0</v>
      </c>
      <c r="E119" s="11">
        <f>E117+E109+E103+E93</f>
        <v>203</v>
      </c>
      <c r="F119" s="11"/>
      <c r="G119" s="2">
        <f>G117+G109+G103+G93</f>
        <v>0</v>
      </c>
      <c r="H119" s="11"/>
      <c r="I119" s="2">
        <f>I117+I109+I103+I93</f>
        <v>0</v>
      </c>
      <c r="J119" s="11"/>
      <c r="K119" s="2">
        <f>K117+K109+K103+K93</f>
        <v>0</v>
      </c>
      <c r="L119" s="11"/>
      <c r="M119" s="2">
        <f>M117+M109+M103+M93</f>
        <v>0</v>
      </c>
      <c r="N119" s="11"/>
    </row>
    <row r="120" spans="1:14" ht="12.75" customHeight="1" x14ac:dyDescent="0.2">
      <c r="A120" s="2"/>
      <c r="B120" s="10"/>
      <c r="C120" s="1"/>
      <c r="D120" s="1"/>
      <c r="E120" s="2"/>
      <c r="F120" s="11"/>
      <c r="G120" s="2"/>
      <c r="H120" s="11"/>
      <c r="I120" s="2"/>
      <c r="J120" s="11"/>
      <c r="K120" s="2"/>
      <c r="L120" s="11"/>
      <c r="M120" s="11"/>
      <c r="N120" s="11"/>
    </row>
    <row r="121" spans="1:14" ht="12.75" customHeight="1" x14ac:dyDescent="0.2">
      <c r="A121" s="2"/>
      <c r="B121" s="10"/>
      <c r="C121" s="1"/>
      <c r="D121" s="1"/>
      <c r="E121" s="2"/>
      <c r="F121" s="11"/>
      <c r="G121" s="2"/>
      <c r="H121" s="11"/>
      <c r="I121" s="2"/>
      <c r="J121" s="11"/>
      <c r="K121" s="2"/>
      <c r="L121" s="11"/>
      <c r="M121" s="11"/>
      <c r="N121" s="11"/>
    </row>
    <row r="122" spans="1:14" ht="12.75" customHeight="1" x14ac:dyDescent="0.2">
      <c r="A122" s="2"/>
      <c r="B122" s="10"/>
      <c r="C122" s="1"/>
      <c r="D122" s="1"/>
      <c r="E122" s="2"/>
      <c r="F122" s="11"/>
      <c r="G122" s="2"/>
      <c r="H122" s="11"/>
      <c r="I122" s="2"/>
      <c r="J122" s="11"/>
      <c r="K122" s="2"/>
      <c r="L122" s="11"/>
      <c r="M122" s="11"/>
      <c r="N122" s="11"/>
    </row>
    <row r="123" spans="1:14" ht="12.75" customHeight="1" x14ac:dyDescent="0.2">
      <c r="A123" s="2"/>
      <c r="B123" s="10"/>
      <c r="C123" s="1"/>
      <c r="D123" s="1"/>
      <c r="E123" s="2"/>
      <c r="F123" s="11"/>
      <c r="G123" s="2"/>
      <c r="H123" s="11"/>
      <c r="I123" s="2"/>
      <c r="J123" s="11"/>
      <c r="K123" s="2"/>
      <c r="L123" s="11"/>
      <c r="M123" s="11"/>
      <c r="N123" s="11"/>
    </row>
    <row r="124" spans="1:14" ht="12.75" customHeight="1" x14ac:dyDescent="0.2">
      <c r="A124" s="2"/>
      <c r="B124" s="10"/>
      <c r="C124" s="1"/>
      <c r="D124" s="1"/>
      <c r="E124" s="2"/>
      <c r="F124" s="11"/>
      <c r="G124" s="2"/>
      <c r="H124" s="11"/>
      <c r="I124" s="2"/>
      <c r="J124" s="11"/>
      <c r="K124" s="2"/>
      <c r="L124" s="11"/>
      <c r="M124" s="11"/>
      <c r="N124" s="11"/>
    </row>
    <row r="125" spans="1:14" ht="12.75" customHeight="1" x14ac:dyDescent="0.2">
      <c r="A125" s="2"/>
      <c r="B125" s="10"/>
      <c r="C125" s="1"/>
      <c r="D125" s="1"/>
      <c r="E125" s="2"/>
      <c r="F125" s="11"/>
      <c r="G125" s="2"/>
      <c r="H125" s="11"/>
      <c r="I125" s="2"/>
      <c r="J125" s="11"/>
      <c r="K125" s="2"/>
      <c r="L125" s="11"/>
      <c r="M125" s="11"/>
      <c r="N125" s="11"/>
    </row>
    <row r="126" spans="1:14" ht="12.75" customHeight="1" x14ac:dyDescent="0.2">
      <c r="A126" s="2"/>
      <c r="B126" s="10"/>
      <c r="C126" s="1"/>
      <c r="D126" s="1"/>
      <c r="E126" s="2"/>
      <c r="F126" s="11"/>
      <c r="G126" s="2"/>
      <c r="H126" s="11"/>
      <c r="I126" s="2"/>
      <c r="J126" s="11"/>
      <c r="K126" s="2"/>
      <c r="L126" s="11"/>
      <c r="M126" s="11"/>
      <c r="N126" s="11"/>
    </row>
    <row r="127" spans="1:14" ht="12.75" customHeight="1" x14ac:dyDescent="0.2">
      <c r="A127" s="2"/>
      <c r="B127" s="10"/>
      <c r="C127" s="1"/>
      <c r="D127" s="1"/>
      <c r="E127" s="2"/>
      <c r="F127" s="11"/>
      <c r="G127" s="2"/>
      <c r="H127" s="11"/>
      <c r="I127" s="2"/>
      <c r="J127" s="11"/>
      <c r="K127" s="2"/>
      <c r="L127" s="11"/>
      <c r="M127" s="11"/>
      <c r="N127" s="11"/>
    </row>
    <row r="128" spans="1:14" ht="12.75" customHeight="1" x14ac:dyDescent="0.2">
      <c r="A128" s="2"/>
      <c r="B128" s="10"/>
      <c r="C128" s="1"/>
      <c r="D128" s="1"/>
      <c r="E128" s="2"/>
      <c r="F128" s="11"/>
      <c r="G128" s="2"/>
      <c r="H128" s="11"/>
      <c r="I128" s="2"/>
      <c r="J128" s="11"/>
      <c r="K128" s="2"/>
      <c r="L128" s="11"/>
      <c r="M128" s="11"/>
      <c r="N128" s="11"/>
    </row>
    <row r="129" spans="1:14" ht="12.75" customHeight="1" x14ac:dyDescent="0.2">
      <c r="A129" s="2"/>
      <c r="B129" s="10"/>
      <c r="C129" s="1"/>
      <c r="D129" s="1"/>
      <c r="E129" s="2"/>
      <c r="F129" s="11"/>
      <c r="G129" s="2"/>
      <c r="H129" s="11"/>
      <c r="I129" s="2"/>
      <c r="J129" s="11"/>
      <c r="K129" s="2"/>
      <c r="L129" s="11"/>
      <c r="M129" s="11"/>
      <c r="N129" s="11"/>
    </row>
    <row r="130" spans="1:14" ht="12.75" customHeight="1" x14ac:dyDescent="0.2">
      <c r="A130" s="2"/>
      <c r="B130" s="10"/>
      <c r="C130" s="1"/>
      <c r="D130" s="1"/>
      <c r="E130" s="2"/>
      <c r="F130" s="11"/>
      <c r="G130" s="2"/>
      <c r="H130" s="11"/>
      <c r="I130" s="2"/>
      <c r="J130" s="11"/>
      <c r="K130" s="2"/>
      <c r="L130" s="11"/>
      <c r="M130" s="11"/>
      <c r="N130" s="11"/>
    </row>
    <row r="131" spans="1:14" ht="12.75" customHeight="1" x14ac:dyDescent="0.2">
      <c r="A131" s="2"/>
      <c r="B131" s="10"/>
      <c r="C131" s="1"/>
      <c r="D131" s="1"/>
      <c r="E131" s="2"/>
      <c r="F131" s="11"/>
      <c r="G131" s="2"/>
      <c r="H131" s="11"/>
      <c r="I131" s="2"/>
      <c r="J131" s="11"/>
      <c r="K131" s="2"/>
      <c r="L131" s="11"/>
      <c r="M131" s="11"/>
      <c r="N131" s="11"/>
    </row>
    <row r="132" spans="1:14" ht="12.75" customHeight="1" x14ac:dyDescent="0.2">
      <c r="A132" s="2"/>
      <c r="B132" s="10"/>
      <c r="C132" s="1"/>
      <c r="D132" s="1"/>
      <c r="E132" s="2"/>
      <c r="F132" s="11"/>
      <c r="G132" s="2"/>
      <c r="H132" s="11"/>
      <c r="I132" s="2"/>
      <c r="J132" s="11"/>
      <c r="K132" s="2"/>
      <c r="L132" s="11"/>
      <c r="M132" s="11"/>
      <c r="N132" s="11"/>
    </row>
    <row r="133" spans="1:14" ht="12.75" customHeight="1" x14ac:dyDescent="0.2">
      <c r="A133" s="2"/>
      <c r="B133" s="10"/>
      <c r="C133" s="1"/>
      <c r="D133" s="1"/>
      <c r="E133" s="2"/>
      <c r="F133" s="11"/>
      <c r="G133" s="2"/>
      <c r="H133" s="11"/>
      <c r="I133" s="2"/>
      <c r="J133" s="11"/>
      <c r="K133" s="2"/>
      <c r="L133" s="11"/>
      <c r="M133" s="11"/>
      <c r="N133" s="11"/>
    </row>
    <row r="134" spans="1:14" ht="12.75" customHeight="1" x14ac:dyDescent="0.2">
      <c r="A134" s="2"/>
      <c r="B134" s="10"/>
      <c r="C134" s="1"/>
      <c r="D134" s="1"/>
      <c r="E134" s="2"/>
      <c r="F134" s="11"/>
      <c r="G134" s="2"/>
      <c r="H134" s="11"/>
      <c r="I134" s="2"/>
      <c r="J134" s="11"/>
      <c r="K134" s="2"/>
      <c r="L134" s="11"/>
      <c r="M134" s="11"/>
      <c r="N134" s="11"/>
    </row>
    <row r="135" spans="1:14" ht="12.75" customHeight="1" x14ac:dyDescent="0.2">
      <c r="A135" s="2"/>
      <c r="B135" s="10"/>
      <c r="C135" s="1"/>
      <c r="D135" s="1"/>
      <c r="E135" s="2"/>
      <c r="F135" s="11"/>
      <c r="G135" s="2"/>
      <c r="H135" s="11"/>
      <c r="I135" s="2"/>
      <c r="J135" s="11"/>
      <c r="K135" s="2"/>
      <c r="L135" s="11"/>
      <c r="M135" s="11"/>
      <c r="N135" s="11"/>
    </row>
    <row r="136" spans="1:14" ht="12.75" customHeight="1" x14ac:dyDescent="0.2">
      <c r="A136" s="2"/>
      <c r="B136" s="10"/>
      <c r="C136" s="1"/>
      <c r="D136" s="9"/>
      <c r="E136" s="2"/>
      <c r="F136" s="11"/>
      <c r="G136" s="2"/>
      <c r="H136" s="11"/>
      <c r="I136" s="2"/>
      <c r="J136" s="11"/>
      <c r="K136" s="2"/>
      <c r="L136" s="11"/>
      <c r="M136" s="2"/>
      <c r="N136" s="11"/>
    </row>
    <row r="137" spans="1:14" ht="12.75" customHeight="1" x14ac:dyDescent="0.2">
      <c r="A137" s="2"/>
      <c r="B137" s="10"/>
      <c r="C137" s="1"/>
      <c r="D137" s="1"/>
      <c r="E137" s="2"/>
      <c r="F137" s="11"/>
      <c r="G137" s="2"/>
      <c r="H137" s="11"/>
      <c r="I137" s="2"/>
      <c r="J137" s="11"/>
      <c r="K137" s="2"/>
      <c r="L137" s="11"/>
      <c r="M137" s="11"/>
      <c r="N137" s="11"/>
    </row>
    <row r="138" spans="1:14" ht="12.75" customHeight="1" x14ac:dyDescent="0.2">
      <c r="A138" s="2"/>
      <c r="B138" s="10"/>
      <c r="C138" s="1"/>
      <c r="D138" s="1"/>
      <c r="E138" s="2"/>
      <c r="F138" s="11"/>
      <c r="G138" s="2"/>
      <c r="H138" s="11"/>
      <c r="I138" s="2"/>
      <c r="J138" s="11"/>
      <c r="K138" s="2"/>
      <c r="L138" s="11"/>
      <c r="M138" s="11"/>
      <c r="N138" s="11"/>
    </row>
    <row r="139" spans="1:14" ht="12.75" customHeight="1" x14ac:dyDescent="0.2">
      <c r="A139" s="2"/>
      <c r="B139" s="10"/>
      <c r="C139" s="1"/>
      <c r="D139" s="1"/>
      <c r="E139" s="2"/>
      <c r="F139" s="11"/>
      <c r="G139" s="2"/>
      <c r="H139" s="11"/>
      <c r="I139" s="2"/>
      <c r="J139" s="11"/>
      <c r="K139" s="2"/>
      <c r="L139" s="11"/>
      <c r="M139" s="11"/>
      <c r="N139" s="11"/>
    </row>
    <row r="140" spans="1:14" ht="12.75" customHeight="1" x14ac:dyDescent="0.2">
      <c r="A140" s="2"/>
      <c r="B140" s="10"/>
      <c r="C140" s="1"/>
      <c r="D140" s="1"/>
      <c r="E140" s="2"/>
      <c r="F140" s="11"/>
      <c r="G140" s="2"/>
      <c r="H140" s="11"/>
      <c r="I140" s="2"/>
      <c r="J140" s="11"/>
      <c r="K140" s="2"/>
      <c r="L140" s="11"/>
      <c r="M140" s="11"/>
      <c r="N140" s="11"/>
    </row>
    <row r="141" spans="1:14" ht="12.75" customHeight="1" x14ac:dyDescent="0.2">
      <c r="A141" s="2"/>
      <c r="B141" s="10"/>
      <c r="C141" s="1"/>
      <c r="D141" s="1"/>
      <c r="E141" s="2"/>
      <c r="F141" s="11"/>
      <c r="G141" s="2"/>
      <c r="H141" s="11"/>
      <c r="I141" s="2"/>
      <c r="J141" s="11"/>
      <c r="K141" s="2"/>
      <c r="L141" s="11"/>
      <c r="M141" s="11"/>
      <c r="N141" s="11"/>
    </row>
    <row r="142" spans="1:14" ht="12.75" customHeight="1" x14ac:dyDescent="0.2">
      <c r="B142" s="22"/>
      <c r="C142" s="22"/>
      <c r="E142" s="22"/>
      <c r="F142" s="11"/>
      <c r="G142" s="11"/>
      <c r="H142" s="11"/>
      <c r="J142" s="11"/>
      <c r="L142" s="11"/>
      <c r="N142" s="11"/>
    </row>
    <row r="143" spans="1:14" ht="12.75" customHeight="1" x14ac:dyDescent="0.2">
      <c r="B143" s="22"/>
      <c r="C143" s="22"/>
      <c r="E143" s="22"/>
      <c r="F143" s="11"/>
      <c r="G143" s="11"/>
      <c r="H143" s="11"/>
      <c r="J143" s="11"/>
      <c r="L143" s="11"/>
      <c r="N143" s="11"/>
    </row>
    <row r="144" spans="1:14" ht="12.75" customHeight="1" x14ac:dyDescent="0.2">
      <c r="B144" s="22"/>
      <c r="C144" s="22"/>
      <c r="E144" s="22"/>
      <c r="F144" s="11"/>
      <c r="G144" s="11"/>
      <c r="H144" s="11"/>
      <c r="J144" s="11"/>
      <c r="L144" s="11"/>
      <c r="N144" s="11"/>
    </row>
    <row r="145" spans="1:14" ht="12.75" customHeight="1" x14ac:dyDescent="0.2">
      <c r="B145" s="22"/>
      <c r="C145" s="22"/>
      <c r="E145" s="22"/>
      <c r="F145" s="11"/>
      <c r="G145" s="11"/>
      <c r="H145" s="11"/>
      <c r="J145" s="11"/>
      <c r="L145" s="11"/>
      <c r="N145" s="11"/>
    </row>
    <row r="146" spans="1:14" ht="12.75" customHeight="1" x14ac:dyDescent="0.2">
      <c r="B146" s="22"/>
      <c r="C146" s="22"/>
      <c r="E146" s="22"/>
      <c r="F146" s="11"/>
      <c r="G146" s="11"/>
      <c r="H146" s="11"/>
      <c r="J146" s="11"/>
      <c r="L146" s="11"/>
      <c r="N146" s="11"/>
    </row>
    <row r="147" spans="1:14" ht="12.75" customHeight="1" x14ac:dyDescent="0.2">
      <c r="B147" s="22"/>
      <c r="C147" s="22"/>
      <c r="E147" s="22"/>
      <c r="F147" s="11"/>
      <c r="G147" s="11"/>
      <c r="H147" s="11"/>
      <c r="J147" s="11"/>
      <c r="L147" s="11"/>
      <c r="N147" s="11"/>
    </row>
    <row r="148" spans="1:14" ht="12.75" customHeight="1" x14ac:dyDescent="0.2">
      <c r="B148" s="22"/>
      <c r="C148" s="22"/>
      <c r="E148" s="22"/>
      <c r="F148" s="11"/>
      <c r="G148" s="11"/>
      <c r="H148" s="11"/>
      <c r="J148" s="11"/>
      <c r="L148" s="11"/>
      <c r="N148" s="11"/>
    </row>
    <row r="149" spans="1:14" ht="12.75" customHeight="1" x14ac:dyDescent="0.2">
      <c r="B149" s="22"/>
      <c r="C149" s="22"/>
      <c r="E149" s="22"/>
      <c r="F149" s="11"/>
      <c r="G149" s="11"/>
      <c r="H149" s="11"/>
      <c r="J149" s="11"/>
      <c r="L149" s="11"/>
      <c r="N149" s="11"/>
    </row>
    <row r="150" spans="1:14" ht="12.75" customHeight="1" x14ac:dyDescent="0.2">
      <c r="B150" s="22"/>
      <c r="C150" s="22"/>
      <c r="E150" s="22"/>
      <c r="F150" s="11"/>
      <c r="G150" s="11"/>
      <c r="H150" s="11"/>
      <c r="J150" s="11"/>
      <c r="L150" s="11"/>
      <c r="N150" s="11"/>
    </row>
    <row r="151" spans="1:14" ht="12.75" customHeight="1" x14ac:dyDescent="0.2">
      <c r="A151" s="1"/>
      <c r="B151" s="22"/>
      <c r="C151" s="22"/>
      <c r="E151" s="22"/>
      <c r="F151" s="11"/>
      <c r="G151" s="11"/>
      <c r="H151" s="11"/>
      <c r="J151" s="11"/>
      <c r="L151" s="11"/>
      <c r="N151" s="11"/>
    </row>
    <row r="152" spans="1:14" ht="12.75" customHeight="1" x14ac:dyDescent="0.2">
      <c r="A152" s="1"/>
      <c r="B152" s="22"/>
      <c r="C152" s="22"/>
      <c r="E152" s="22"/>
      <c r="F152" s="11"/>
      <c r="G152" s="11"/>
      <c r="H152" s="11"/>
      <c r="J152" s="11"/>
      <c r="L152" s="11"/>
      <c r="N152" s="11"/>
    </row>
    <row r="153" spans="1:14" ht="12.75" customHeight="1" x14ac:dyDescent="0.2">
      <c r="A153" s="1"/>
      <c r="B153" s="22"/>
      <c r="C153" s="22"/>
      <c r="E153" s="22"/>
      <c r="F153" s="11"/>
      <c r="G153" s="11"/>
      <c r="H153" s="11"/>
      <c r="J153" s="11"/>
      <c r="L153" s="11"/>
      <c r="N153" s="11"/>
    </row>
    <row r="154" spans="1:14" ht="12.75" customHeight="1" x14ac:dyDescent="0.2">
      <c r="A154" s="1"/>
      <c r="B154" s="22"/>
      <c r="C154" s="22"/>
      <c r="E154" s="22"/>
      <c r="F154" s="11"/>
      <c r="G154" s="11"/>
      <c r="H154" s="11"/>
      <c r="J154" s="11"/>
      <c r="L154" s="11"/>
      <c r="N154" s="11"/>
    </row>
    <row r="155" spans="1:14" ht="12.75" customHeight="1" x14ac:dyDescent="0.2">
      <c r="A155" s="1"/>
      <c r="B155" s="22"/>
      <c r="C155" s="22"/>
      <c r="E155" s="22"/>
      <c r="F155" s="11"/>
      <c r="G155" s="11"/>
      <c r="H155" s="11"/>
      <c r="J155" s="11"/>
      <c r="L155" s="11"/>
      <c r="N155" s="11"/>
    </row>
    <row r="156" spans="1:14" ht="12.75" customHeight="1" x14ac:dyDescent="0.2">
      <c r="A156" s="1"/>
      <c r="B156" s="22"/>
      <c r="C156" s="22"/>
      <c r="E156" s="22"/>
      <c r="F156" s="11"/>
      <c r="G156" s="11"/>
      <c r="H156" s="11"/>
      <c r="J156" s="11"/>
      <c r="L156" s="11"/>
      <c r="N156" s="11"/>
    </row>
    <row r="157" spans="1:14" ht="12.75" customHeight="1" x14ac:dyDescent="0.2">
      <c r="A157" s="1"/>
      <c r="B157" s="22"/>
      <c r="C157" s="22"/>
      <c r="E157" s="22"/>
      <c r="F157" s="11"/>
      <c r="G157" s="11"/>
      <c r="H157" s="11"/>
      <c r="J157" s="11"/>
      <c r="L157" s="11"/>
      <c r="N157" s="11"/>
    </row>
    <row r="158" spans="1:14" ht="12.75" customHeight="1" x14ac:dyDescent="0.2">
      <c r="A158" s="1"/>
      <c r="B158" s="22"/>
      <c r="C158" s="22"/>
      <c r="E158" s="22"/>
      <c r="F158" s="11"/>
      <c r="G158" s="11"/>
      <c r="H158" s="11"/>
      <c r="J158" s="11"/>
      <c r="L158" s="11"/>
      <c r="N158" s="11"/>
    </row>
    <row r="159" spans="1:14" ht="12.75" customHeight="1" x14ac:dyDescent="0.2">
      <c r="A159" s="1"/>
      <c r="B159" s="22"/>
      <c r="C159" s="22"/>
      <c r="E159" s="22"/>
      <c r="F159" s="11"/>
      <c r="G159" s="11"/>
      <c r="H159" s="11"/>
      <c r="J159" s="11"/>
      <c r="L159" s="11"/>
      <c r="N159" s="11"/>
    </row>
    <row r="160" spans="1:14" ht="12.75" customHeight="1" x14ac:dyDescent="0.2">
      <c r="A160" s="1"/>
      <c r="B160" s="22"/>
      <c r="C160" s="22"/>
      <c r="E160" s="22"/>
      <c r="F160" s="11"/>
      <c r="G160" s="11"/>
      <c r="H160" s="11"/>
      <c r="J160" s="11"/>
      <c r="L160" s="11"/>
      <c r="N160" s="11"/>
    </row>
    <row r="161" spans="1:14" ht="12.75" customHeight="1" x14ac:dyDescent="0.2">
      <c r="A161" s="1"/>
      <c r="B161" s="22"/>
      <c r="C161" s="22"/>
      <c r="E161" s="22"/>
      <c r="F161" s="11"/>
      <c r="G161" s="11"/>
      <c r="H161" s="11"/>
      <c r="J161" s="11"/>
      <c r="L161" s="11"/>
      <c r="N161" s="11"/>
    </row>
    <row r="162" spans="1:14" ht="12.75" customHeight="1" x14ac:dyDescent="0.2">
      <c r="A162" s="1"/>
      <c r="B162" s="22"/>
      <c r="C162" s="22"/>
      <c r="E162" s="22"/>
      <c r="F162" s="11"/>
      <c r="G162" s="11"/>
      <c r="H162" s="11"/>
      <c r="J162" s="11"/>
      <c r="L162" s="11"/>
      <c r="N162" s="11"/>
    </row>
    <row r="163" spans="1:14" ht="12.75" customHeight="1" x14ac:dyDescent="0.2">
      <c r="A163" s="1"/>
      <c r="B163" s="22"/>
      <c r="C163" s="22"/>
      <c r="E163" s="22"/>
      <c r="F163" s="11"/>
      <c r="G163" s="11"/>
      <c r="H163" s="11"/>
      <c r="J163" s="11"/>
      <c r="L163" s="11"/>
      <c r="N163" s="11"/>
    </row>
    <row r="164" spans="1:14" ht="12.75" customHeight="1" x14ac:dyDescent="0.2">
      <c r="A164" s="1"/>
      <c r="B164" s="22"/>
      <c r="C164" s="22"/>
      <c r="E164" s="22"/>
      <c r="F164" s="11"/>
      <c r="G164" s="11"/>
      <c r="H164" s="11"/>
      <c r="J164" s="11"/>
      <c r="L164" s="11"/>
      <c r="N164" s="11"/>
    </row>
    <row r="165" spans="1:14" ht="12.75" customHeight="1" x14ac:dyDescent="0.2">
      <c r="A165" s="1"/>
      <c r="B165" s="22"/>
      <c r="C165" s="22"/>
      <c r="E165" s="22"/>
      <c r="F165" s="11"/>
      <c r="G165" s="11"/>
      <c r="H165" s="11"/>
      <c r="J165" s="11"/>
      <c r="L165" s="11"/>
      <c r="N165" s="11"/>
    </row>
    <row r="166" spans="1:14" ht="12.75" customHeight="1" x14ac:dyDescent="0.2">
      <c r="A166" s="1"/>
      <c r="B166" s="22"/>
      <c r="C166" s="22"/>
      <c r="E166" s="22"/>
      <c r="F166" s="11"/>
      <c r="G166" s="11"/>
      <c r="H166" s="11"/>
      <c r="J166" s="11"/>
      <c r="L166" s="11"/>
      <c r="N166" s="11"/>
    </row>
    <row r="167" spans="1:14" ht="12.75" customHeight="1" x14ac:dyDescent="0.2">
      <c r="A167" s="1"/>
      <c r="B167" s="22"/>
      <c r="C167" s="22"/>
      <c r="E167" s="22"/>
      <c r="F167" s="11"/>
      <c r="G167" s="11"/>
      <c r="H167" s="11"/>
      <c r="J167" s="11"/>
      <c r="L167" s="11"/>
      <c r="N167" s="11"/>
    </row>
    <row r="168" spans="1:14" ht="12.75" customHeight="1" x14ac:dyDescent="0.2">
      <c r="A168" s="1"/>
      <c r="B168" s="22"/>
      <c r="C168" s="22"/>
      <c r="E168" s="22"/>
      <c r="F168" s="11"/>
      <c r="G168" s="11"/>
      <c r="H168" s="11"/>
      <c r="J168" s="11"/>
      <c r="L168" s="11"/>
      <c r="N168" s="11"/>
    </row>
    <row r="169" spans="1:14" ht="12.75" customHeight="1" x14ac:dyDescent="0.2">
      <c r="A169" s="1"/>
      <c r="B169" s="22"/>
      <c r="C169" s="22"/>
      <c r="E169" s="22"/>
      <c r="F169" s="11"/>
      <c r="G169" s="11"/>
      <c r="H169" s="11"/>
      <c r="J169" s="11"/>
      <c r="L169" s="11"/>
      <c r="N169" s="11"/>
    </row>
    <row r="170" spans="1:14" ht="12.75" customHeight="1" x14ac:dyDescent="0.2">
      <c r="A170" s="1"/>
      <c r="B170" s="22"/>
      <c r="C170" s="22"/>
      <c r="E170" s="22"/>
      <c r="F170" s="11"/>
      <c r="G170" s="11"/>
      <c r="H170" s="11"/>
      <c r="J170" s="11"/>
      <c r="L170" s="11"/>
      <c r="N170" s="11"/>
    </row>
    <row r="171" spans="1:14" ht="12.75" customHeight="1" x14ac:dyDescent="0.2">
      <c r="A171" s="1"/>
      <c r="B171" s="22"/>
      <c r="C171" s="22"/>
      <c r="E171" s="22"/>
      <c r="F171" s="11"/>
      <c r="G171" s="11"/>
      <c r="H171" s="11"/>
      <c r="J171" s="11"/>
      <c r="L171" s="11"/>
      <c r="N171" s="11"/>
    </row>
    <row r="172" spans="1:14" ht="12.75" customHeight="1" x14ac:dyDescent="0.2">
      <c r="A172" s="1"/>
      <c r="B172" s="22"/>
      <c r="C172" s="22"/>
      <c r="E172" s="22"/>
      <c r="F172" s="11"/>
      <c r="G172" s="11"/>
      <c r="H172" s="11"/>
      <c r="J172" s="11"/>
      <c r="L172" s="11"/>
      <c r="N172" s="11"/>
    </row>
    <row r="173" spans="1:14" ht="12.75" customHeight="1" x14ac:dyDescent="0.2">
      <c r="A173" s="1"/>
      <c r="B173" s="22"/>
      <c r="C173" s="22"/>
      <c r="E173" s="22"/>
      <c r="F173" s="11"/>
      <c r="G173" s="11"/>
      <c r="H173" s="11"/>
      <c r="J173" s="11"/>
      <c r="L173" s="11"/>
      <c r="N173" s="11"/>
    </row>
    <row r="174" spans="1:14" ht="12.75" customHeight="1" x14ac:dyDescent="0.2">
      <c r="A174" s="1"/>
      <c r="B174" s="22"/>
      <c r="C174" s="22"/>
      <c r="E174" s="22"/>
      <c r="F174" s="11"/>
      <c r="G174" s="11"/>
      <c r="H174" s="11"/>
      <c r="J174" s="11"/>
      <c r="L174" s="11"/>
      <c r="N174" s="11"/>
    </row>
    <row r="175" spans="1:14" ht="12.75" customHeight="1" x14ac:dyDescent="0.2">
      <c r="A175" s="1"/>
      <c r="B175" s="22"/>
      <c r="C175" s="22"/>
      <c r="E175" s="22"/>
      <c r="F175" s="11"/>
      <c r="G175" s="11"/>
      <c r="H175" s="11"/>
      <c r="J175" s="11"/>
      <c r="L175" s="11"/>
      <c r="N175" s="11"/>
    </row>
    <row r="176" spans="1:14" ht="12.75" customHeight="1" x14ac:dyDescent="0.2">
      <c r="A176" s="1"/>
      <c r="B176" s="22"/>
      <c r="C176" s="22"/>
      <c r="E176" s="22"/>
      <c r="F176" s="11"/>
      <c r="G176" s="11"/>
      <c r="H176" s="11"/>
      <c r="J176" s="11"/>
      <c r="L176" s="11"/>
      <c r="N176" s="11"/>
    </row>
    <row r="177" spans="1:14" ht="12.75" customHeight="1" x14ac:dyDescent="0.2">
      <c r="A177" s="1"/>
      <c r="B177" s="22"/>
      <c r="C177" s="22"/>
      <c r="E177" s="22"/>
      <c r="F177" s="11"/>
      <c r="G177" s="11"/>
      <c r="H177" s="11"/>
      <c r="J177" s="11"/>
      <c r="L177" s="11"/>
      <c r="N177" s="11"/>
    </row>
    <row r="178" spans="1:14" ht="12.75" customHeight="1" x14ac:dyDescent="0.2">
      <c r="A178" s="1"/>
      <c r="B178" s="22"/>
      <c r="C178" s="22"/>
      <c r="E178" s="22"/>
      <c r="F178" s="11"/>
      <c r="G178" s="11"/>
      <c r="H178" s="11"/>
      <c r="J178" s="11"/>
      <c r="L178" s="11"/>
      <c r="N178" s="11"/>
    </row>
    <row r="179" spans="1:14" ht="12.75" customHeight="1" x14ac:dyDescent="0.2">
      <c r="A179" s="1"/>
      <c r="B179" s="22"/>
      <c r="C179" s="22"/>
      <c r="E179" s="22"/>
      <c r="F179" s="11"/>
      <c r="G179" s="11"/>
      <c r="H179" s="11"/>
      <c r="J179" s="11"/>
      <c r="L179" s="11"/>
      <c r="N179" s="11"/>
    </row>
    <row r="180" spans="1:14" ht="12.75" customHeight="1" x14ac:dyDescent="0.2">
      <c r="A180" s="1"/>
      <c r="B180" s="22"/>
      <c r="C180" s="22"/>
      <c r="E180" s="22"/>
      <c r="F180" s="11"/>
      <c r="G180" s="11"/>
      <c r="H180" s="11"/>
      <c r="J180" s="11"/>
      <c r="L180" s="11"/>
      <c r="N180" s="11"/>
    </row>
    <row r="181" spans="1:14" ht="12.75" customHeight="1" x14ac:dyDescent="0.2">
      <c r="A181" s="1"/>
      <c r="B181" s="22"/>
      <c r="C181" s="22"/>
      <c r="E181" s="22"/>
      <c r="F181" s="11"/>
      <c r="G181" s="11"/>
      <c r="H181" s="11"/>
      <c r="J181" s="11"/>
      <c r="L181" s="11"/>
      <c r="N181" s="11"/>
    </row>
    <row r="182" spans="1:14" ht="12.75" customHeight="1" x14ac:dyDescent="0.2">
      <c r="A182" s="1"/>
      <c r="B182" s="22"/>
      <c r="C182" s="22"/>
      <c r="E182" s="22"/>
      <c r="F182" s="11"/>
      <c r="G182" s="11"/>
      <c r="H182" s="11"/>
      <c r="J182" s="11"/>
      <c r="L182" s="11"/>
      <c r="N182" s="11"/>
    </row>
    <row r="183" spans="1:14" ht="12.75" customHeight="1" x14ac:dyDescent="0.2">
      <c r="A183" s="1"/>
      <c r="B183" s="22"/>
      <c r="C183" s="22"/>
      <c r="E183" s="22"/>
      <c r="F183" s="11"/>
      <c r="G183" s="11"/>
      <c r="H183" s="11"/>
      <c r="J183" s="11"/>
      <c r="L183" s="11"/>
      <c r="N183" s="11"/>
    </row>
    <row r="184" spans="1:14" ht="12.75" customHeight="1" x14ac:dyDescent="0.2">
      <c r="A184" s="1"/>
      <c r="B184" s="22"/>
      <c r="C184" s="22"/>
      <c r="E184" s="22"/>
      <c r="F184" s="11"/>
      <c r="G184" s="11"/>
      <c r="H184" s="11"/>
      <c r="J184" s="11"/>
      <c r="L184" s="11"/>
      <c r="N184" s="11"/>
    </row>
    <row r="185" spans="1:14" ht="12.75" customHeight="1" x14ac:dyDescent="0.2">
      <c r="A185" s="1"/>
      <c r="B185" s="22"/>
      <c r="C185" s="22"/>
      <c r="E185" s="22"/>
      <c r="F185" s="11"/>
      <c r="G185" s="11"/>
      <c r="H185" s="11"/>
      <c r="J185" s="11"/>
      <c r="L185" s="11"/>
      <c r="N185" s="11"/>
    </row>
    <row r="186" spans="1:14" ht="12.75" customHeight="1" x14ac:dyDescent="0.2">
      <c r="A186" s="1"/>
      <c r="B186" s="22"/>
      <c r="C186" s="22"/>
      <c r="E186" s="22"/>
      <c r="F186" s="11"/>
      <c r="G186" s="11"/>
      <c r="H186" s="11"/>
      <c r="J186" s="11"/>
      <c r="L186" s="11"/>
      <c r="N186" s="11"/>
    </row>
    <row r="187" spans="1:14" ht="12.75" customHeight="1" x14ac:dyDescent="0.2">
      <c r="A187" s="1"/>
      <c r="B187" s="22"/>
      <c r="C187" s="22"/>
      <c r="E187" s="22"/>
      <c r="F187" s="11"/>
      <c r="G187" s="11"/>
      <c r="H187" s="11"/>
      <c r="J187" s="11"/>
      <c r="L187" s="11"/>
      <c r="N187" s="11"/>
    </row>
    <row r="188" spans="1:14" ht="12.75" customHeight="1" x14ac:dyDescent="0.2">
      <c r="A188" s="1"/>
      <c r="B188" s="22"/>
      <c r="C188" s="22"/>
      <c r="E188" s="22"/>
      <c r="F188" s="11"/>
      <c r="G188" s="11"/>
      <c r="H188" s="11"/>
      <c r="J188" s="11"/>
      <c r="L188" s="11"/>
      <c r="N188" s="11"/>
    </row>
    <row r="189" spans="1:14" ht="12.75" customHeight="1" x14ac:dyDescent="0.2">
      <c r="A189" s="1"/>
      <c r="B189" s="22"/>
      <c r="C189" s="22"/>
      <c r="E189" s="22"/>
      <c r="F189" s="11"/>
      <c r="G189" s="11"/>
      <c r="H189" s="11"/>
      <c r="J189" s="11"/>
      <c r="L189" s="11"/>
      <c r="N189" s="11"/>
    </row>
    <row r="190" spans="1:14" ht="12.75" customHeight="1" x14ac:dyDescent="0.2">
      <c r="A190" s="1"/>
      <c r="B190" s="22"/>
      <c r="C190" s="22"/>
      <c r="E190" s="22"/>
      <c r="F190" s="11"/>
      <c r="G190" s="11"/>
      <c r="H190" s="11"/>
      <c r="J190" s="11"/>
      <c r="L190" s="11"/>
      <c r="N190" s="11"/>
    </row>
    <row r="191" spans="1:14" ht="12.75" customHeight="1" x14ac:dyDescent="0.2">
      <c r="A191" s="1"/>
      <c r="B191" s="22"/>
      <c r="C191" s="22"/>
      <c r="E191" s="22"/>
      <c r="F191" s="11"/>
      <c r="G191" s="11"/>
      <c r="H191" s="11"/>
      <c r="J191" s="11"/>
      <c r="L191" s="11"/>
      <c r="N191" s="11"/>
    </row>
    <row r="192" spans="1:14" ht="12.75" customHeight="1" x14ac:dyDescent="0.2">
      <c r="A192" s="1"/>
      <c r="B192" s="22"/>
      <c r="C192" s="22"/>
      <c r="E192" s="22"/>
      <c r="F192" s="11"/>
      <c r="G192" s="11"/>
      <c r="H192" s="11"/>
      <c r="J192" s="11"/>
      <c r="L192" s="11"/>
      <c r="N192" s="11"/>
    </row>
    <row r="193" spans="1:14" ht="12.75" customHeight="1" x14ac:dyDescent="0.2">
      <c r="A193" s="1"/>
      <c r="B193" s="22"/>
      <c r="C193" s="22"/>
      <c r="E193" s="22"/>
      <c r="F193" s="11"/>
      <c r="G193" s="11"/>
      <c r="H193" s="11"/>
      <c r="J193" s="11"/>
      <c r="L193" s="11"/>
      <c r="N193" s="11"/>
    </row>
    <row r="194" spans="1:14" ht="12.75" customHeight="1" x14ac:dyDescent="0.2">
      <c r="A194" s="1"/>
      <c r="B194" s="22"/>
      <c r="C194" s="22"/>
      <c r="E194" s="22"/>
      <c r="F194" s="11"/>
      <c r="G194" s="11"/>
      <c r="H194" s="11"/>
      <c r="J194" s="11"/>
      <c r="L194" s="11"/>
      <c r="N194" s="11"/>
    </row>
    <row r="195" spans="1:14" ht="12.75" customHeight="1" x14ac:dyDescent="0.2">
      <c r="A195" s="1"/>
      <c r="B195" s="22"/>
      <c r="C195" s="22"/>
      <c r="E195" s="22"/>
      <c r="F195" s="11"/>
      <c r="G195" s="11"/>
      <c r="H195" s="11"/>
      <c r="J195" s="11"/>
      <c r="L195" s="11"/>
      <c r="N195" s="11"/>
    </row>
    <row r="196" spans="1:14" ht="12.75" customHeight="1" x14ac:dyDescent="0.2">
      <c r="A196" s="1"/>
      <c r="B196" s="22"/>
      <c r="C196" s="22"/>
      <c r="E196" s="22"/>
      <c r="F196" s="11"/>
      <c r="G196" s="11"/>
      <c r="H196" s="11"/>
      <c r="J196" s="11"/>
      <c r="L196" s="11"/>
      <c r="N196" s="11"/>
    </row>
    <row r="197" spans="1:14" ht="12.75" customHeight="1" x14ac:dyDescent="0.2">
      <c r="A197" s="1"/>
      <c r="B197" s="22"/>
      <c r="C197" s="22"/>
      <c r="E197" s="22"/>
      <c r="F197" s="11"/>
      <c r="G197" s="11"/>
      <c r="H197" s="11"/>
      <c r="J197" s="11"/>
      <c r="L197" s="11"/>
      <c r="N197" s="11"/>
    </row>
    <row r="198" spans="1:14" ht="12.75" customHeight="1" x14ac:dyDescent="0.2">
      <c r="A198" s="1"/>
      <c r="B198" s="22"/>
      <c r="C198" s="22"/>
      <c r="E198" s="22"/>
      <c r="F198" s="11"/>
      <c r="G198" s="11"/>
      <c r="H198" s="11"/>
      <c r="J198" s="11"/>
      <c r="L198" s="11"/>
      <c r="N198" s="11"/>
    </row>
    <row r="199" spans="1:14" ht="12.75" customHeight="1" x14ac:dyDescent="0.2">
      <c r="A199" s="1"/>
      <c r="B199" s="22"/>
      <c r="C199" s="22"/>
      <c r="E199" s="22"/>
      <c r="F199" s="11"/>
      <c r="G199" s="11"/>
      <c r="H199" s="11"/>
      <c r="J199" s="11"/>
      <c r="L199" s="11"/>
      <c r="N199" s="11"/>
    </row>
    <row r="200" spans="1:14" ht="12.75" customHeight="1" x14ac:dyDescent="0.2">
      <c r="A200" s="1"/>
      <c r="B200" s="22"/>
      <c r="C200" s="22"/>
      <c r="E200" s="22"/>
      <c r="F200" s="11"/>
      <c r="G200" s="11"/>
      <c r="H200" s="11"/>
      <c r="J200" s="11"/>
      <c r="L200" s="11"/>
      <c r="N200" s="11"/>
    </row>
    <row r="201" spans="1:14" ht="12.75" customHeight="1" x14ac:dyDescent="0.2">
      <c r="A201" s="1"/>
      <c r="B201" s="22"/>
      <c r="C201" s="22"/>
      <c r="E201" s="22"/>
      <c r="F201" s="11"/>
      <c r="G201" s="11"/>
      <c r="H201" s="11"/>
      <c r="J201" s="11"/>
      <c r="L201" s="11"/>
      <c r="N201" s="11"/>
    </row>
    <row r="202" spans="1:14" ht="12.75" customHeight="1" x14ac:dyDescent="0.2">
      <c r="A202" s="1"/>
      <c r="B202" s="22"/>
      <c r="C202" s="22"/>
      <c r="E202" s="22"/>
      <c r="F202" s="11"/>
      <c r="G202" s="11"/>
      <c r="H202" s="11"/>
      <c r="J202" s="11"/>
      <c r="L202" s="11"/>
      <c r="N202" s="11"/>
    </row>
    <row r="203" spans="1:14" ht="12.75" customHeight="1" x14ac:dyDescent="0.2">
      <c r="A203" s="1"/>
      <c r="B203" s="22"/>
      <c r="C203" s="22"/>
      <c r="E203" s="22"/>
      <c r="F203" s="11"/>
      <c r="G203" s="11"/>
      <c r="H203" s="11"/>
      <c r="J203" s="11"/>
      <c r="L203" s="11"/>
      <c r="N203" s="11"/>
    </row>
    <row r="204" spans="1:14" ht="12.75" customHeight="1" x14ac:dyDescent="0.2">
      <c r="A204" s="1"/>
      <c r="B204" s="22"/>
      <c r="C204" s="22"/>
      <c r="E204" s="22"/>
      <c r="F204" s="11"/>
      <c r="G204" s="11"/>
      <c r="H204" s="11"/>
      <c r="J204" s="11"/>
      <c r="L204" s="11"/>
      <c r="N204" s="11"/>
    </row>
    <row r="205" spans="1:14" ht="12.75" customHeight="1" x14ac:dyDescent="0.2">
      <c r="A205" s="1"/>
      <c r="B205" s="22"/>
      <c r="C205" s="22"/>
      <c r="E205" s="22"/>
      <c r="F205" s="11"/>
      <c r="G205" s="11"/>
      <c r="H205" s="11"/>
      <c r="J205" s="11"/>
      <c r="L205" s="11"/>
      <c r="N205" s="11"/>
    </row>
    <row r="206" spans="1:14" ht="12.75" customHeight="1" x14ac:dyDescent="0.2">
      <c r="A206" s="1"/>
      <c r="B206" s="22"/>
      <c r="C206" s="22"/>
      <c r="E206" s="22"/>
      <c r="F206" s="11"/>
      <c r="G206" s="11"/>
      <c r="H206" s="11"/>
      <c r="J206" s="11"/>
      <c r="L206" s="11"/>
      <c r="N206" s="11"/>
    </row>
    <row r="207" spans="1:14" ht="12.75" customHeight="1" x14ac:dyDescent="0.2">
      <c r="A207" s="1"/>
      <c r="B207" s="22"/>
      <c r="C207" s="22"/>
      <c r="E207" s="22"/>
      <c r="F207" s="11"/>
      <c r="G207" s="11"/>
      <c r="H207" s="11"/>
      <c r="J207" s="11"/>
      <c r="L207" s="11"/>
      <c r="N207" s="11"/>
    </row>
    <row r="208" spans="1:14" ht="12.75" customHeight="1" x14ac:dyDescent="0.2">
      <c r="A208" s="1"/>
      <c r="B208" s="22"/>
      <c r="C208" s="22"/>
      <c r="E208" s="22"/>
      <c r="F208" s="11"/>
      <c r="G208" s="11"/>
      <c r="H208" s="11"/>
      <c r="J208" s="11"/>
      <c r="L208" s="11"/>
      <c r="N208" s="11"/>
    </row>
    <row r="209" spans="1:14" ht="12.75" customHeight="1" x14ac:dyDescent="0.2">
      <c r="A209" s="1"/>
      <c r="B209" s="22"/>
      <c r="C209" s="22"/>
      <c r="E209" s="22"/>
      <c r="F209" s="11"/>
      <c r="G209" s="11"/>
      <c r="H209" s="11"/>
      <c r="J209" s="11"/>
      <c r="L209" s="11"/>
      <c r="N209" s="11"/>
    </row>
    <row r="210" spans="1:14" ht="12.75" customHeight="1" x14ac:dyDescent="0.2">
      <c r="A210" s="1"/>
      <c r="B210" s="22"/>
      <c r="C210" s="22"/>
      <c r="E210" s="22"/>
      <c r="F210" s="11"/>
      <c r="G210" s="11"/>
      <c r="H210" s="11"/>
      <c r="J210" s="11"/>
      <c r="L210" s="11"/>
      <c r="N210" s="11"/>
    </row>
    <row r="211" spans="1:14" ht="12.75" customHeight="1" x14ac:dyDescent="0.2">
      <c r="A211" s="1"/>
      <c r="B211" s="22"/>
      <c r="C211" s="22"/>
      <c r="E211" s="22"/>
      <c r="F211" s="11"/>
      <c r="G211" s="11"/>
      <c r="H211" s="11"/>
      <c r="J211" s="11"/>
      <c r="L211" s="11"/>
      <c r="N211" s="11"/>
    </row>
    <row r="212" spans="1:14" ht="12.75" customHeight="1" x14ac:dyDescent="0.2">
      <c r="A212" s="1"/>
      <c r="B212" s="22"/>
      <c r="C212" s="22"/>
      <c r="E212" s="22"/>
      <c r="F212" s="11"/>
      <c r="G212" s="11"/>
      <c r="H212" s="11"/>
      <c r="J212" s="11"/>
      <c r="L212" s="11"/>
      <c r="N212" s="11"/>
    </row>
    <row r="213" spans="1:14" ht="12.75" customHeight="1" x14ac:dyDescent="0.2">
      <c r="A213" s="1"/>
      <c r="B213" s="22"/>
      <c r="C213" s="22"/>
      <c r="E213" s="22"/>
      <c r="F213" s="11"/>
      <c r="G213" s="11"/>
      <c r="H213" s="11"/>
      <c r="J213" s="11"/>
      <c r="L213" s="11"/>
      <c r="N213" s="11"/>
    </row>
    <row r="214" spans="1:14" ht="12.75" customHeight="1" x14ac:dyDescent="0.2">
      <c r="A214" s="1"/>
      <c r="B214" s="22"/>
      <c r="C214" s="22"/>
      <c r="E214" s="22"/>
      <c r="F214" s="11"/>
      <c r="G214" s="11"/>
      <c r="H214" s="11"/>
      <c r="J214" s="11"/>
      <c r="L214" s="11"/>
      <c r="N214" s="11"/>
    </row>
    <row r="215" spans="1:14" ht="12.75" customHeight="1" x14ac:dyDescent="0.2">
      <c r="A215" s="1"/>
      <c r="B215" s="22"/>
      <c r="C215" s="22"/>
      <c r="E215" s="22"/>
      <c r="F215" s="11"/>
      <c r="G215" s="11"/>
      <c r="H215" s="11"/>
      <c r="J215" s="11"/>
      <c r="L215" s="11"/>
      <c r="N215" s="11"/>
    </row>
    <row r="216" spans="1:14" ht="12.75" customHeight="1" x14ac:dyDescent="0.2">
      <c r="A216" s="1"/>
      <c r="B216" s="22"/>
      <c r="C216" s="22"/>
      <c r="E216" s="22"/>
      <c r="F216" s="11"/>
      <c r="H216" s="11"/>
      <c r="J216" s="11"/>
      <c r="L216" s="11"/>
      <c r="N216" s="11"/>
    </row>
    <row r="217" spans="1:14" ht="12.75" customHeight="1" x14ac:dyDescent="0.2">
      <c r="A217" s="1"/>
      <c r="B217" s="22"/>
      <c r="C217" s="22"/>
      <c r="E217" s="22"/>
      <c r="F217" s="11"/>
      <c r="H217" s="11"/>
      <c r="J217" s="11"/>
      <c r="L217" s="11"/>
      <c r="N217" s="11"/>
    </row>
    <row r="218" spans="1:14" ht="12.75" customHeight="1" x14ac:dyDescent="0.2">
      <c r="A218" s="1"/>
      <c r="B218" s="22"/>
      <c r="C218" s="22"/>
      <c r="E218" s="22"/>
      <c r="F218" s="11"/>
      <c r="H218" s="11"/>
      <c r="J218" s="11"/>
      <c r="L218" s="11"/>
      <c r="N218" s="11"/>
    </row>
    <row r="219" spans="1:14" ht="12.75" customHeight="1" x14ac:dyDescent="0.2">
      <c r="A219" s="1"/>
      <c r="B219" s="22"/>
      <c r="C219" s="22"/>
      <c r="E219" s="22"/>
      <c r="F219" s="11"/>
      <c r="H219" s="11"/>
      <c r="J219" s="11"/>
      <c r="L219" s="11"/>
      <c r="N219" s="11"/>
    </row>
    <row r="220" spans="1:14" ht="12.75" customHeight="1" x14ac:dyDescent="0.2">
      <c r="A220" s="1"/>
      <c r="B220" s="22"/>
      <c r="C220" s="22"/>
      <c r="E220" s="22"/>
      <c r="F220" s="11"/>
      <c r="H220" s="11"/>
      <c r="J220" s="11"/>
      <c r="L220" s="11"/>
      <c r="N220" s="11"/>
    </row>
    <row r="221" spans="1:14" ht="12.75" customHeight="1" x14ac:dyDescent="0.2">
      <c r="A221" s="1"/>
      <c r="B221" s="22"/>
      <c r="C221" s="22"/>
      <c r="E221" s="22"/>
      <c r="F221" s="11"/>
      <c r="H221" s="11"/>
      <c r="J221" s="11"/>
      <c r="L221" s="11"/>
      <c r="N221" s="11"/>
    </row>
    <row r="222" spans="1:14" ht="12.75" customHeight="1" x14ac:dyDescent="0.2">
      <c r="A222" s="1"/>
      <c r="B222" s="22"/>
      <c r="C222" s="22"/>
      <c r="E222" s="22"/>
      <c r="F222" s="11"/>
      <c r="H222" s="11"/>
      <c r="J222" s="11"/>
      <c r="L222" s="11"/>
      <c r="N222" s="11"/>
    </row>
    <row r="223" spans="1:14" ht="12.75" customHeight="1" x14ac:dyDescent="0.2">
      <c r="A223" s="1"/>
      <c r="B223" s="22"/>
      <c r="C223" s="22"/>
      <c r="E223" s="22"/>
      <c r="F223" s="11"/>
      <c r="H223" s="11"/>
      <c r="J223" s="11"/>
      <c r="L223" s="11"/>
      <c r="N223" s="11"/>
    </row>
    <row r="224" spans="1:14" ht="12.75" customHeight="1" x14ac:dyDescent="0.2">
      <c r="A224" s="1"/>
      <c r="B224" s="22"/>
      <c r="C224" s="22"/>
      <c r="E224" s="22"/>
      <c r="F224" s="11"/>
      <c r="H224" s="11"/>
      <c r="J224" s="11"/>
      <c r="L224" s="11"/>
      <c r="N224" s="11"/>
    </row>
    <row r="225" spans="1:14" ht="12.75" customHeight="1" x14ac:dyDescent="0.2">
      <c r="A225" s="1"/>
      <c r="B225" s="22"/>
      <c r="C225" s="22"/>
      <c r="E225" s="22"/>
      <c r="F225" s="11"/>
      <c r="H225" s="11"/>
      <c r="J225" s="11"/>
      <c r="L225" s="11"/>
      <c r="N225" s="11"/>
    </row>
    <row r="226" spans="1:14" ht="12.75" customHeight="1" x14ac:dyDescent="0.2">
      <c r="A226" s="1"/>
      <c r="B226" s="22"/>
      <c r="C226" s="22"/>
      <c r="E226" s="22"/>
      <c r="F226" s="11"/>
      <c r="H226" s="11"/>
      <c r="J226" s="11"/>
      <c r="L226" s="11"/>
      <c r="N226" s="11"/>
    </row>
    <row r="227" spans="1:14" ht="12.75" customHeight="1" x14ac:dyDescent="0.2">
      <c r="A227" s="1"/>
      <c r="B227" s="22"/>
      <c r="C227" s="22"/>
      <c r="E227" s="22"/>
      <c r="F227" s="11"/>
      <c r="H227" s="11"/>
      <c r="J227" s="11"/>
      <c r="L227" s="11"/>
      <c r="N227" s="11"/>
    </row>
    <row r="228" spans="1:14" ht="12.75" customHeight="1" x14ac:dyDescent="0.2">
      <c r="A228" s="1"/>
      <c r="B228" s="22"/>
      <c r="C228" s="22"/>
      <c r="E228" s="22"/>
      <c r="F228" s="11"/>
      <c r="H228" s="11"/>
      <c r="J228" s="11"/>
      <c r="L228" s="11"/>
      <c r="N228" s="11"/>
    </row>
    <row r="229" spans="1:14" ht="12.75" customHeight="1" x14ac:dyDescent="0.2">
      <c r="A229" s="1"/>
      <c r="B229" s="22"/>
      <c r="C229" s="22"/>
      <c r="E229" s="22"/>
      <c r="F229" s="11"/>
      <c r="H229" s="11"/>
      <c r="J229" s="11"/>
      <c r="L229" s="11"/>
      <c r="N229" s="11"/>
    </row>
    <row r="230" spans="1:14" ht="12.75" customHeight="1" x14ac:dyDescent="0.2">
      <c r="A230" s="1"/>
      <c r="B230" s="22"/>
      <c r="C230" s="22"/>
      <c r="E230" s="22"/>
      <c r="F230" s="11"/>
      <c r="H230" s="11"/>
      <c r="J230" s="11"/>
      <c r="L230" s="11"/>
      <c r="N230" s="11"/>
    </row>
    <row r="231" spans="1:14" ht="12.75" customHeight="1" x14ac:dyDescent="0.2">
      <c r="A231" s="1"/>
      <c r="B231" s="22"/>
      <c r="C231" s="22"/>
      <c r="E231" s="22"/>
      <c r="F231" s="11"/>
      <c r="H231" s="11"/>
      <c r="J231" s="11"/>
      <c r="L231" s="11"/>
      <c r="N231" s="11"/>
    </row>
    <row r="232" spans="1:14" ht="12.75" customHeight="1" x14ac:dyDescent="0.2">
      <c r="A232" s="1"/>
      <c r="B232" s="22"/>
      <c r="C232" s="22"/>
      <c r="E232" s="22"/>
      <c r="F232" s="11"/>
      <c r="H232" s="11"/>
      <c r="J232" s="11"/>
      <c r="L232" s="11"/>
      <c r="N232" s="11"/>
    </row>
    <row r="233" spans="1:14" ht="12.75" customHeight="1" x14ac:dyDescent="0.2">
      <c r="A233" s="1"/>
      <c r="B233" s="22"/>
      <c r="C233" s="22"/>
      <c r="E233" s="22"/>
      <c r="F233" s="11"/>
      <c r="H233" s="11"/>
      <c r="J233" s="11"/>
      <c r="L233" s="11"/>
      <c r="N233" s="11"/>
    </row>
    <row r="234" spans="1:14" ht="12.75" customHeight="1" x14ac:dyDescent="0.2">
      <c r="A234" s="1"/>
      <c r="B234" s="22"/>
      <c r="C234" s="22"/>
      <c r="E234" s="22"/>
      <c r="F234" s="11"/>
      <c r="H234" s="11"/>
      <c r="J234" s="11"/>
      <c r="L234" s="11"/>
      <c r="N234" s="11"/>
    </row>
    <row r="235" spans="1:14" ht="12.75" customHeight="1" x14ac:dyDescent="0.2">
      <c r="A235" s="1"/>
      <c r="B235" s="22"/>
      <c r="C235" s="22"/>
      <c r="E235" s="22"/>
      <c r="F235" s="11"/>
      <c r="H235" s="11"/>
      <c r="J235" s="11"/>
      <c r="L235" s="11"/>
      <c r="N235" s="11"/>
    </row>
    <row r="236" spans="1:14" ht="12.75" customHeight="1" x14ac:dyDescent="0.2">
      <c r="A236" s="1"/>
      <c r="B236" s="22"/>
      <c r="C236" s="22"/>
      <c r="E236" s="22"/>
      <c r="F236" s="11"/>
      <c r="H236" s="11"/>
      <c r="J236" s="11"/>
      <c r="L236" s="11"/>
      <c r="N236" s="11"/>
    </row>
    <row r="237" spans="1:14" ht="12.75" customHeight="1" x14ac:dyDescent="0.2">
      <c r="A237" s="1"/>
      <c r="B237" s="22"/>
      <c r="C237" s="22"/>
      <c r="E237" s="22"/>
      <c r="F237" s="11"/>
      <c r="H237" s="11"/>
      <c r="J237" s="11"/>
      <c r="L237" s="11"/>
      <c r="N237" s="11"/>
    </row>
    <row r="238" spans="1:14" ht="12.75" customHeight="1" x14ac:dyDescent="0.2">
      <c r="A238" s="1"/>
      <c r="B238" s="22"/>
      <c r="C238" s="22"/>
      <c r="E238" s="22"/>
      <c r="F238" s="11"/>
      <c r="H238" s="11"/>
      <c r="J238" s="11"/>
      <c r="L238" s="11"/>
      <c r="N238" s="11"/>
    </row>
    <row r="239" spans="1:14" ht="12.75" customHeight="1" x14ac:dyDescent="0.2">
      <c r="A239" s="1"/>
      <c r="B239" s="22"/>
      <c r="C239" s="22"/>
      <c r="E239" s="22"/>
      <c r="F239" s="11"/>
      <c r="H239" s="11"/>
      <c r="J239" s="11"/>
      <c r="L239" s="11"/>
      <c r="N239" s="11"/>
    </row>
    <row r="240" spans="1:14" ht="12.75" customHeight="1" x14ac:dyDescent="0.2">
      <c r="A240" s="1"/>
      <c r="B240" s="22"/>
      <c r="C240" s="22"/>
      <c r="E240" s="22"/>
      <c r="F240" s="11"/>
      <c r="H240" s="11"/>
      <c r="J240" s="11"/>
      <c r="L240" s="11"/>
      <c r="N240" s="11"/>
    </row>
    <row r="241" spans="1:14" ht="12.75" customHeight="1" x14ac:dyDescent="0.2">
      <c r="A241" s="1"/>
      <c r="B241" s="22"/>
      <c r="C241" s="22"/>
      <c r="E241" s="22"/>
      <c r="F241" s="11"/>
      <c r="H241" s="11"/>
      <c r="J241" s="11"/>
      <c r="L241" s="11"/>
      <c r="N241" s="11"/>
    </row>
    <row r="242" spans="1:14" ht="12.75" customHeight="1" x14ac:dyDescent="0.2">
      <c r="A242" s="1"/>
      <c r="B242" s="22"/>
      <c r="C242" s="22"/>
      <c r="E242" s="22"/>
      <c r="F242" s="11"/>
      <c r="H242" s="11"/>
      <c r="J242" s="11"/>
      <c r="L242" s="11"/>
      <c r="N242" s="11"/>
    </row>
    <row r="243" spans="1:14" ht="12.75" customHeight="1" x14ac:dyDescent="0.2">
      <c r="A243" s="1"/>
      <c r="B243" s="22"/>
      <c r="C243" s="22"/>
      <c r="E243" s="22"/>
      <c r="F243" s="11"/>
      <c r="H243" s="11"/>
      <c r="J243" s="11"/>
      <c r="L243" s="11"/>
      <c r="N243" s="11"/>
    </row>
    <row r="244" spans="1:14" ht="12.75" customHeight="1" x14ac:dyDescent="0.2">
      <c r="A244" s="1"/>
      <c r="B244" s="22"/>
      <c r="C244" s="22"/>
      <c r="E244" s="22"/>
      <c r="F244" s="11"/>
      <c r="H244" s="11"/>
      <c r="J244" s="11"/>
      <c r="L244" s="11"/>
      <c r="N244" s="11"/>
    </row>
    <row r="245" spans="1:14" ht="12.75" customHeight="1" x14ac:dyDescent="0.2">
      <c r="A245" s="1"/>
      <c r="B245" s="22"/>
      <c r="C245" s="22"/>
      <c r="E245" s="22"/>
      <c r="F245" s="11"/>
      <c r="H245" s="11"/>
      <c r="J245" s="11"/>
      <c r="L245" s="11"/>
      <c r="N245" s="11"/>
    </row>
    <row r="246" spans="1:14" ht="12.75" customHeight="1" x14ac:dyDescent="0.2">
      <c r="A246" s="1"/>
      <c r="B246" s="22"/>
      <c r="C246" s="22"/>
      <c r="E246" s="22"/>
      <c r="F246" s="11"/>
      <c r="H246" s="11"/>
      <c r="J246" s="11"/>
      <c r="L246" s="11"/>
      <c r="N246" s="11"/>
    </row>
    <row r="247" spans="1:14" ht="12.75" customHeight="1" x14ac:dyDescent="0.2">
      <c r="A247" s="1"/>
      <c r="B247" s="22"/>
      <c r="C247" s="22"/>
      <c r="E247" s="22"/>
      <c r="F247" s="11"/>
      <c r="H247" s="11"/>
      <c r="J247" s="11"/>
      <c r="L247" s="11"/>
      <c r="N247" s="11"/>
    </row>
    <row r="248" spans="1:14" ht="12.75" customHeight="1" x14ac:dyDescent="0.2">
      <c r="A248" s="1"/>
      <c r="B248" s="22"/>
      <c r="C248" s="22"/>
      <c r="E248" s="22"/>
      <c r="F248" s="11"/>
      <c r="H248" s="11"/>
      <c r="J248" s="11"/>
      <c r="L248" s="11"/>
      <c r="N248" s="11"/>
    </row>
    <row r="249" spans="1:14" ht="12.75" customHeight="1" x14ac:dyDescent="0.2">
      <c r="A249" s="1"/>
      <c r="B249" s="22"/>
      <c r="C249" s="22"/>
      <c r="E249" s="22"/>
      <c r="F249" s="11"/>
      <c r="H249" s="11"/>
      <c r="J249" s="11"/>
      <c r="L249" s="11"/>
      <c r="N249" s="11"/>
    </row>
    <row r="250" spans="1:14" ht="12.75" customHeight="1" x14ac:dyDescent="0.2">
      <c r="A250" s="1"/>
      <c r="B250" s="22"/>
      <c r="C250" s="22"/>
      <c r="E250" s="22"/>
      <c r="F250" s="11"/>
      <c r="H250" s="11"/>
      <c r="J250" s="11"/>
      <c r="L250" s="11"/>
      <c r="N250" s="11"/>
    </row>
    <row r="251" spans="1:14" ht="12.75" customHeight="1" x14ac:dyDescent="0.2">
      <c r="A251" s="1"/>
      <c r="B251" s="22"/>
      <c r="C251" s="22"/>
      <c r="E251" s="22"/>
      <c r="F251" s="11"/>
      <c r="H251" s="11"/>
      <c r="J251" s="11"/>
      <c r="L251" s="11"/>
      <c r="N251" s="11"/>
    </row>
    <row r="252" spans="1:14" ht="12.75" customHeight="1" x14ac:dyDescent="0.2">
      <c r="A252" s="1"/>
      <c r="B252" s="22"/>
      <c r="C252" s="22"/>
      <c r="E252" s="22"/>
      <c r="F252" s="11"/>
      <c r="H252" s="11"/>
      <c r="J252" s="11"/>
      <c r="L252" s="11"/>
      <c r="N252" s="11"/>
    </row>
    <row r="253" spans="1:14" ht="12.75" customHeight="1" x14ac:dyDescent="0.2">
      <c r="A253" s="1"/>
      <c r="B253" s="22"/>
      <c r="C253" s="22"/>
      <c r="E253" s="22"/>
      <c r="F253" s="11"/>
      <c r="H253" s="11"/>
      <c r="J253" s="11"/>
      <c r="L253" s="11"/>
      <c r="N253" s="11"/>
    </row>
    <row r="254" spans="1:14" ht="12.75" customHeight="1" x14ac:dyDescent="0.2">
      <c r="A254" s="1"/>
      <c r="B254" s="22"/>
      <c r="C254" s="22"/>
      <c r="E254" s="22"/>
      <c r="F254" s="11"/>
      <c r="H254" s="11"/>
      <c r="J254" s="11"/>
      <c r="L254" s="11"/>
      <c r="N254" s="11"/>
    </row>
    <row r="255" spans="1:14" ht="12.75" customHeight="1" x14ac:dyDescent="0.2">
      <c r="A255" s="1"/>
      <c r="B255" s="22"/>
      <c r="C255" s="22"/>
      <c r="E255" s="22"/>
      <c r="F255" s="11"/>
      <c r="H255" s="11"/>
      <c r="J255" s="11"/>
      <c r="L255" s="11"/>
      <c r="N255" s="11"/>
    </row>
    <row r="256" spans="1:14" ht="12.75" customHeight="1" x14ac:dyDescent="0.2">
      <c r="A256" s="1"/>
      <c r="B256" s="22"/>
      <c r="C256" s="22"/>
      <c r="E256" s="22"/>
      <c r="F256" s="11"/>
      <c r="H256" s="11"/>
      <c r="J256" s="11"/>
      <c r="L256" s="11"/>
      <c r="N256" s="11"/>
    </row>
    <row r="257" spans="1:14" ht="12.75" customHeight="1" x14ac:dyDescent="0.2">
      <c r="A257" s="1"/>
      <c r="B257" s="22"/>
      <c r="C257" s="22"/>
      <c r="E257" s="22"/>
      <c r="F257" s="11"/>
      <c r="H257" s="11"/>
      <c r="J257" s="11"/>
      <c r="L257" s="11"/>
      <c r="N257" s="11"/>
    </row>
    <row r="258" spans="1:14" ht="12.75" customHeight="1" x14ac:dyDescent="0.2">
      <c r="A258" s="1"/>
      <c r="B258" s="22"/>
      <c r="C258" s="22"/>
      <c r="E258" s="22"/>
      <c r="F258" s="11"/>
      <c r="H258" s="11"/>
      <c r="J258" s="11"/>
      <c r="L258" s="11"/>
      <c r="N258" s="11"/>
    </row>
    <row r="259" spans="1:14" ht="12.75" customHeight="1" x14ac:dyDescent="0.2">
      <c r="A259" s="1"/>
      <c r="B259" s="22"/>
      <c r="C259" s="22"/>
      <c r="E259" s="22"/>
      <c r="F259" s="11"/>
      <c r="H259" s="11"/>
      <c r="J259" s="11"/>
      <c r="L259" s="11"/>
      <c r="N259" s="11"/>
    </row>
    <row r="260" spans="1:14" ht="12.75" customHeight="1" x14ac:dyDescent="0.2">
      <c r="A260" s="1"/>
      <c r="B260" s="22"/>
      <c r="C260" s="22"/>
      <c r="E260" s="22"/>
      <c r="F260" s="11"/>
      <c r="H260" s="11"/>
      <c r="J260" s="11"/>
      <c r="L260" s="11"/>
      <c r="N260" s="11"/>
    </row>
    <row r="261" spans="1:14" ht="12.75" customHeight="1" x14ac:dyDescent="0.2">
      <c r="A261" s="1"/>
      <c r="B261" s="22"/>
      <c r="C261" s="22"/>
      <c r="E261" s="22"/>
      <c r="F261" s="11"/>
      <c r="H261" s="11"/>
      <c r="J261" s="11"/>
      <c r="L261" s="11"/>
      <c r="N261" s="11"/>
    </row>
    <row r="262" spans="1:14" ht="12.75" customHeight="1" x14ac:dyDescent="0.2">
      <c r="A262" s="1"/>
      <c r="B262" s="22"/>
      <c r="C262" s="22"/>
      <c r="E262" s="22"/>
      <c r="F262" s="11"/>
      <c r="H262" s="11"/>
      <c r="J262" s="11"/>
      <c r="L262" s="11"/>
      <c r="N262" s="11"/>
    </row>
    <row r="263" spans="1:14" ht="12.75" customHeight="1" x14ac:dyDescent="0.2">
      <c r="A263" s="1"/>
      <c r="B263" s="22"/>
      <c r="C263" s="22"/>
      <c r="E263" s="22"/>
      <c r="F263" s="11"/>
      <c r="H263" s="11"/>
      <c r="J263" s="11"/>
      <c r="L263" s="11"/>
      <c r="N263" s="11"/>
    </row>
    <row r="264" spans="1:14" ht="12.75" customHeight="1" x14ac:dyDescent="0.2">
      <c r="A264" s="1"/>
      <c r="B264" s="22"/>
      <c r="C264" s="22"/>
      <c r="E264" s="22"/>
      <c r="F264" s="11"/>
      <c r="H264" s="11"/>
      <c r="J264" s="11"/>
      <c r="L264" s="11"/>
      <c r="N264" s="11"/>
    </row>
    <row r="265" spans="1:14" ht="12.75" customHeight="1" x14ac:dyDescent="0.2">
      <c r="A265" s="1"/>
      <c r="B265" s="22"/>
      <c r="C265" s="22"/>
      <c r="E265" s="22"/>
      <c r="F265" s="11"/>
      <c r="H265" s="11"/>
      <c r="J265" s="11"/>
      <c r="L265" s="11"/>
      <c r="N265" s="11"/>
    </row>
    <row r="266" spans="1:14" ht="12.75" customHeight="1" x14ac:dyDescent="0.2">
      <c r="A266" s="1"/>
      <c r="B266" s="22"/>
      <c r="C266" s="22"/>
      <c r="E266" s="22"/>
      <c r="F266" s="11"/>
      <c r="H266" s="11"/>
      <c r="J266" s="11"/>
      <c r="L266" s="11"/>
      <c r="N266" s="11"/>
    </row>
    <row r="267" spans="1:14" ht="12.75" customHeight="1" x14ac:dyDescent="0.2">
      <c r="A267" s="1"/>
      <c r="B267" s="22"/>
      <c r="C267" s="22"/>
      <c r="E267" s="22"/>
      <c r="F267" s="11"/>
      <c r="H267" s="11"/>
      <c r="J267" s="11"/>
      <c r="L267" s="11"/>
      <c r="N267" s="11"/>
    </row>
    <row r="268" spans="1:14" ht="12.75" customHeight="1" x14ac:dyDescent="0.2">
      <c r="A268" s="1"/>
      <c r="B268" s="22"/>
      <c r="C268" s="22"/>
      <c r="E268" s="22"/>
      <c r="F268" s="11"/>
      <c r="H268" s="11"/>
      <c r="J268" s="11"/>
      <c r="L268" s="11"/>
      <c r="N268" s="11"/>
    </row>
    <row r="269" spans="1:14" ht="12.75" customHeight="1" x14ac:dyDescent="0.2">
      <c r="A269" s="1"/>
      <c r="B269" s="22"/>
      <c r="C269" s="22"/>
      <c r="E269" s="22"/>
      <c r="F269" s="11"/>
      <c r="H269" s="11"/>
      <c r="J269" s="11"/>
      <c r="L269" s="11"/>
      <c r="N269" s="11"/>
    </row>
    <row r="270" spans="1:14" ht="12.75" customHeight="1" x14ac:dyDescent="0.2">
      <c r="A270" s="1"/>
      <c r="B270" s="22"/>
      <c r="C270" s="22"/>
      <c r="E270" s="22"/>
      <c r="F270" s="11"/>
      <c r="H270" s="11"/>
      <c r="J270" s="11"/>
      <c r="L270" s="11"/>
      <c r="N270" s="11"/>
    </row>
    <row r="271" spans="1:14" ht="12.75" customHeight="1" x14ac:dyDescent="0.2">
      <c r="A271" s="1"/>
      <c r="B271" s="22"/>
      <c r="C271" s="22"/>
      <c r="E271" s="22"/>
      <c r="F271" s="11"/>
      <c r="H271" s="11"/>
      <c r="J271" s="11"/>
      <c r="L271" s="11"/>
      <c r="N271" s="11"/>
    </row>
    <row r="272" spans="1:14" ht="12.75" customHeight="1" x14ac:dyDescent="0.2">
      <c r="A272" s="1"/>
      <c r="B272" s="22"/>
      <c r="C272" s="22"/>
      <c r="E272" s="22"/>
      <c r="F272" s="11"/>
      <c r="H272" s="11"/>
      <c r="J272" s="11"/>
      <c r="L272" s="11"/>
      <c r="N272" s="11"/>
    </row>
    <row r="273" spans="1:14" ht="12.75" customHeight="1" x14ac:dyDescent="0.2">
      <c r="A273" s="1"/>
      <c r="B273" s="22"/>
      <c r="C273" s="22"/>
      <c r="E273" s="22"/>
      <c r="F273" s="11"/>
      <c r="H273" s="11"/>
      <c r="J273" s="11"/>
      <c r="L273" s="11"/>
      <c r="N273" s="11"/>
    </row>
    <row r="274" spans="1:14" ht="12.75" customHeight="1" x14ac:dyDescent="0.2">
      <c r="A274" s="1"/>
      <c r="B274" s="22"/>
      <c r="C274" s="22"/>
      <c r="E274" s="22"/>
      <c r="F274" s="11"/>
      <c r="H274" s="11"/>
      <c r="J274" s="11"/>
      <c r="L274" s="11"/>
      <c r="N274" s="11"/>
    </row>
    <row r="275" spans="1:14" ht="12.75" customHeight="1" x14ac:dyDescent="0.2">
      <c r="A275" s="1"/>
      <c r="B275" s="22"/>
      <c r="C275" s="22"/>
      <c r="E275" s="22"/>
      <c r="F275" s="11"/>
      <c r="H275" s="11"/>
      <c r="J275" s="11"/>
      <c r="L275" s="11"/>
      <c r="N275" s="11"/>
    </row>
    <row r="276" spans="1:14" ht="12.75" customHeight="1" x14ac:dyDescent="0.2">
      <c r="A276" s="1"/>
      <c r="B276" s="22"/>
      <c r="C276" s="22"/>
      <c r="E276" s="22"/>
      <c r="F276" s="11"/>
      <c r="H276" s="11"/>
      <c r="J276" s="11"/>
      <c r="L276" s="11"/>
      <c r="N276" s="11"/>
    </row>
    <row r="277" spans="1:14" ht="12.75" customHeight="1" x14ac:dyDescent="0.2">
      <c r="A277" s="1"/>
      <c r="B277" s="22"/>
      <c r="C277" s="22"/>
      <c r="E277" s="22"/>
      <c r="F277" s="11"/>
      <c r="H277" s="11"/>
      <c r="J277" s="11"/>
      <c r="L277" s="11"/>
      <c r="N277" s="11"/>
    </row>
    <row r="278" spans="1:14" ht="12.75" customHeight="1" x14ac:dyDescent="0.2">
      <c r="A278" s="1"/>
      <c r="B278" s="22"/>
      <c r="C278" s="22"/>
      <c r="E278" s="22"/>
      <c r="F278" s="11"/>
      <c r="H278" s="11"/>
      <c r="J278" s="11"/>
      <c r="L278" s="11"/>
      <c r="N278" s="11"/>
    </row>
    <row r="279" spans="1:14" ht="12.75" customHeight="1" x14ac:dyDescent="0.2">
      <c r="A279" s="1"/>
      <c r="B279" s="22"/>
      <c r="C279" s="22"/>
      <c r="E279" s="22"/>
      <c r="F279" s="11"/>
      <c r="J279" s="11"/>
      <c r="L279" s="11"/>
      <c r="N279" s="11"/>
    </row>
    <row r="280" spans="1:14" ht="12.75" customHeight="1" x14ac:dyDescent="0.2">
      <c r="A280" s="1"/>
      <c r="B280" s="22"/>
      <c r="C280" s="22"/>
      <c r="E280" s="22"/>
      <c r="F280" s="11"/>
      <c r="J280" s="11"/>
      <c r="L280" s="11"/>
      <c r="N280" s="11"/>
    </row>
    <row r="281" spans="1:14" ht="12.75" customHeight="1" x14ac:dyDescent="0.2">
      <c r="A281" s="1"/>
      <c r="B281" s="22"/>
      <c r="C281" s="22"/>
      <c r="E281" s="22"/>
      <c r="F281" s="11"/>
      <c r="J281" s="11"/>
      <c r="L281" s="11"/>
      <c r="N281" s="11"/>
    </row>
    <row r="282" spans="1:14" ht="12.75" customHeight="1" x14ac:dyDescent="0.2">
      <c r="A282" s="1"/>
      <c r="B282" s="22"/>
      <c r="C282" s="22"/>
      <c r="E282" s="22"/>
      <c r="F282" s="11"/>
      <c r="J282" s="11"/>
      <c r="L282" s="11"/>
      <c r="N282" s="11"/>
    </row>
    <row r="283" spans="1:14" ht="12.75" customHeight="1" x14ac:dyDescent="0.2">
      <c r="A283" s="1"/>
      <c r="B283" s="22"/>
      <c r="C283" s="22"/>
      <c r="E283" s="22"/>
      <c r="F283" s="11"/>
      <c r="J283" s="11"/>
      <c r="L283" s="11"/>
      <c r="N283" s="11"/>
    </row>
    <row r="284" spans="1:14" ht="12.75" customHeight="1" x14ac:dyDescent="0.2">
      <c r="A284" s="1"/>
      <c r="B284" s="22"/>
      <c r="C284" s="22"/>
      <c r="E284" s="22"/>
      <c r="F284" s="11"/>
      <c r="J284" s="11"/>
      <c r="L284" s="11"/>
      <c r="N284" s="11"/>
    </row>
    <row r="285" spans="1:14" ht="12.75" customHeight="1" x14ac:dyDescent="0.2">
      <c r="A285" s="1"/>
      <c r="B285" s="22"/>
      <c r="C285" s="22"/>
      <c r="E285" s="22"/>
      <c r="F285" s="11"/>
      <c r="J285" s="11"/>
      <c r="L285" s="11"/>
      <c r="N285" s="11"/>
    </row>
    <row r="286" spans="1:14" ht="12.75" customHeight="1" x14ac:dyDescent="0.2">
      <c r="A286" s="1"/>
      <c r="B286" s="22"/>
      <c r="C286" s="22"/>
      <c r="E286" s="22"/>
      <c r="F286" s="11"/>
      <c r="J286" s="11"/>
      <c r="L286" s="11"/>
      <c r="N286" s="11"/>
    </row>
    <row r="287" spans="1:14" ht="12.75" customHeight="1" x14ac:dyDescent="0.2">
      <c r="A287" s="1"/>
      <c r="B287" s="22"/>
      <c r="C287" s="22"/>
      <c r="E287" s="22"/>
      <c r="F287" s="11"/>
      <c r="J287" s="11"/>
      <c r="L287" s="11"/>
      <c r="N287" s="11"/>
    </row>
    <row r="288" spans="1:14" ht="12.75" customHeight="1" x14ac:dyDescent="0.2">
      <c r="A288" s="1"/>
      <c r="B288" s="22"/>
      <c r="C288" s="22"/>
      <c r="E288" s="22"/>
      <c r="F288" s="11"/>
      <c r="J288" s="11"/>
      <c r="L288" s="11"/>
      <c r="N288" s="11"/>
    </row>
    <row r="289" spans="1:14" ht="12.75" customHeight="1" x14ac:dyDescent="0.2">
      <c r="A289" s="1"/>
      <c r="B289" s="22"/>
      <c r="C289" s="22"/>
      <c r="E289" s="22"/>
      <c r="F289" s="11"/>
      <c r="J289" s="11"/>
      <c r="L289" s="11"/>
      <c r="N289" s="11"/>
    </row>
    <row r="290" spans="1:14" ht="12.75" customHeight="1" x14ac:dyDescent="0.2">
      <c r="A290" s="1"/>
      <c r="B290" s="22"/>
      <c r="C290" s="22"/>
      <c r="E290" s="22"/>
      <c r="F290" s="11"/>
      <c r="J290" s="11"/>
      <c r="L290" s="11"/>
      <c r="N290" s="11"/>
    </row>
    <row r="291" spans="1:14" ht="12.75" customHeight="1" x14ac:dyDescent="0.2">
      <c r="A291" s="1"/>
      <c r="B291" s="22"/>
      <c r="C291" s="22"/>
      <c r="E291" s="22"/>
      <c r="F291" s="11"/>
      <c r="J291" s="11"/>
      <c r="L291" s="11"/>
      <c r="N291" s="11"/>
    </row>
    <row r="292" spans="1:14" ht="12.75" customHeight="1" x14ac:dyDescent="0.2">
      <c r="A292" s="1"/>
      <c r="B292" s="22"/>
      <c r="C292" s="22"/>
      <c r="E292" s="22"/>
      <c r="F292" s="11"/>
      <c r="J292" s="11"/>
      <c r="L292" s="11"/>
      <c r="N292" s="11"/>
    </row>
    <row r="293" spans="1:14" ht="12.75" customHeight="1" x14ac:dyDescent="0.2">
      <c r="A293" s="1"/>
      <c r="B293" s="22"/>
      <c r="C293" s="22"/>
      <c r="E293" s="22"/>
      <c r="F293" s="11"/>
      <c r="J293" s="11"/>
      <c r="L293" s="11"/>
      <c r="N293" s="11"/>
    </row>
    <row r="294" spans="1:14" ht="12.75" customHeight="1" x14ac:dyDescent="0.2">
      <c r="A294" s="1"/>
      <c r="B294" s="22"/>
      <c r="C294" s="22"/>
      <c r="E294" s="22"/>
      <c r="F294" s="11"/>
      <c r="J294" s="11"/>
      <c r="L294" s="11"/>
      <c r="N294" s="11"/>
    </row>
    <row r="295" spans="1:14" ht="12.75" customHeight="1" x14ac:dyDescent="0.2">
      <c r="A295" s="1"/>
      <c r="B295" s="22"/>
      <c r="C295" s="22"/>
      <c r="E295" s="22"/>
      <c r="F295" s="11"/>
      <c r="J295" s="11"/>
      <c r="L295" s="11"/>
      <c r="N295" s="11"/>
    </row>
    <row r="296" spans="1:14" ht="12.75" customHeight="1" x14ac:dyDescent="0.2">
      <c r="A296" s="1"/>
      <c r="B296" s="22"/>
      <c r="C296" s="22"/>
      <c r="E296" s="22"/>
      <c r="F296" s="11"/>
      <c r="J296" s="11"/>
      <c r="L296" s="11"/>
      <c r="N296" s="11"/>
    </row>
    <row r="297" spans="1:14" ht="12.75" customHeight="1" x14ac:dyDescent="0.2">
      <c r="A297" s="1"/>
      <c r="B297" s="22"/>
      <c r="C297" s="22"/>
      <c r="E297" s="22"/>
      <c r="F297" s="11"/>
      <c r="J297" s="11"/>
      <c r="L297" s="11"/>
      <c r="N297" s="11"/>
    </row>
    <row r="298" spans="1:14" ht="12.75" customHeight="1" x14ac:dyDescent="0.2">
      <c r="A298" s="1"/>
      <c r="B298" s="22"/>
      <c r="C298" s="22"/>
      <c r="E298" s="22"/>
      <c r="F298" s="11"/>
      <c r="J298" s="11"/>
      <c r="L298" s="11"/>
      <c r="N298" s="11"/>
    </row>
    <row r="299" spans="1:14" ht="12.75" customHeight="1" x14ac:dyDescent="0.2">
      <c r="A299" s="1"/>
      <c r="B299" s="22"/>
      <c r="C299" s="22"/>
      <c r="E299" s="22"/>
      <c r="F299" s="11"/>
      <c r="J299" s="11"/>
      <c r="L299" s="11"/>
      <c r="N299" s="11"/>
    </row>
    <row r="300" spans="1:14" ht="12.75" customHeight="1" x14ac:dyDescent="0.2">
      <c r="A300" s="1"/>
      <c r="B300" s="22"/>
      <c r="C300" s="22"/>
      <c r="E300" s="22"/>
      <c r="F300" s="11"/>
      <c r="J300" s="11"/>
      <c r="L300" s="11"/>
      <c r="N300" s="11"/>
    </row>
    <row r="301" spans="1:14" ht="12.75" customHeight="1" x14ac:dyDescent="0.2">
      <c r="A301" s="1"/>
      <c r="B301" s="22"/>
      <c r="C301" s="22"/>
      <c r="E301" s="22"/>
      <c r="F301" s="11"/>
      <c r="J301" s="11"/>
      <c r="L301" s="11"/>
      <c r="N301" s="11"/>
    </row>
    <row r="302" spans="1:14" ht="12.75" customHeight="1" x14ac:dyDescent="0.2">
      <c r="A302" s="1"/>
      <c r="B302" s="22"/>
      <c r="C302" s="22"/>
      <c r="E302" s="22"/>
      <c r="F302" s="11"/>
      <c r="J302" s="11"/>
      <c r="L302" s="11"/>
      <c r="N302" s="11"/>
    </row>
    <row r="303" spans="1:14" ht="12.75" customHeight="1" x14ac:dyDescent="0.2">
      <c r="A303" s="1"/>
      <c r="B303" s="22"/>
      <c r="C303" s="22"/>
      <c r="E303" s="22"/>
      <c r="F303" s="11"/>
      <c r="J303" s="11"/>
      <c r="L303" s="11"/>
      <c r="N303" s="11"/>
    </row>
    <row r="304" spans="1:14" ht="12.75" customHeight="1" x14ac:dyDescent="0.2">
      <c r="A304" s="1"/>
      <c r="B304" s="22"/>
      <c r="C304" s="22"/>
      <c r="E304" s="22"/>
      <c r="F304" s="11"/>
      <c r="J304" s="11"/>
      <c r="L304" s="11"/>
      <c r="N304" s="11"/>
    </row>
    <row r="305" spans="1:14" ht="12.75" customHeight="1" x14ac:dyDescent="0.2">
      <c r="A305" s="1"/>
      <c r="B305" s="22"/>
      <c r="C305" s="22"/>
      <c r="E305" s="22"/>
      <c r="F305" s="11"/>
      <c r="J305" s="11"/>
      <c r="L305" s="11"/>
      <c r="N305" s="11"/>
    </row>
    <row r="306" spans="1:14" ht="12.75" customHeight="1" x14ac:dyDescent="0.2">
      <c r="A306" s="1"/>
      <c r="B306" s="22"/>
      <c r="C306" s="22"/>
      <c r="E306" s="22"/>
      <c r="F306" s="11"/>
      <c r="J306" s="11"/>
      <c r="L306" s="11"/>
      <c r="N306" s="11"/>
    </row>
    <row r="307" spans="1:14" ht="12.75" customHeight="1" x14ac:dyDescent="0.2">
      <c r="A307" s="1"/>
      <c r="B307" s="22"/>
      <c r="C307" s="22"/>
      <c r="E307" s="22"/>
      <c r="F307" s="11"/>
      <c r="J307" s="11"/>
      <c r="L307" s="11"/>
      <c r="N307" s="11"/>
    </row>
    <row r="308" spans="1:14" ht="12.75" customHeight="1" x14ac:dyDescent="0.2">
      <c r="A308" s="1"/>
      <c r="B308" s="22"/>
      <c r="C308" s="22"/>
      <c r="E308" s="22"/>
      <c r="F308" s="2"/>
      <c r="J308" s="11"/>
      <c r="L308" s="11"/>
    </row>
    <row r="309" spans="1:14" ht="12.75" customHeight="1" x14ac:dyDescent="0.2">
      <c r="A309" s="1"/>
      <c r="B309" s="22"/>
      <c r="C309" s="22"/>
      <c r="E309" s="22"/>
      <c r="F309" s="2"/>
      <c r="J309" s="11"/>
      <c r="L309" s="11"/>
    </row>
    <row r="310" spans="1:14" ht="12.75" customHeight="1" x14ac:dyDescent="0.2">
      <c r="A310" s="1"/>
      <c r="B310" s="22"/>
      <c r="C310" s="22"/>
      <c r="E310" s="22"/>
      <c r="F310" s="2"/>
      <c r="J310" s="11"/>
      <c r="L310" s="11"/>
    </row>
    <row r="311" spans="1:14" ht="12.75" customHeight="1" x14ac:dyDescent="0.2">
      <c r="A311" s="1"/>
      <c r="B311" s="22"/>
      <c r="C311" s="22"/>
      <c r="E311" s="22"/>
      <c r="F311" s="2"/>
      <c r="J311" s="11"/>
      <c r="L311" s="11"/>
    </row>
    <row r="312" spans="1:14" ht="12.75" customHeight="1" x14ac:dyDescent="0.2">
      <c r="A312" s="1"/>
      <c r="B312" s="22"/>
      <c r="C312" s="22"/>
      <c r="E312" s="22"/>
      <c r="F312" s="2"/>
      <c r="J312" s="11"/>
      <c r="L312" s="11"/>
    </row>
    <row r="313" spans="1:14" ht="12.75" customHeight="1" x14ac:dyDescent="0.2">
      <c r="A313" s="1"/>
      <c r="B313" s="22"/>
      <c r="C313" s="22"/>
      <c r="E313" s="22"/>
      <c r="F313" s="2"/>
      <c r="J313" s="11"/>
      <c r="L313" s="11"/>
    </row>
    <row r="314" spans="1:14" ht="12.75" customHeight="1" x14ac:dyDescent="0.2">
      <c r="A314" s="1"/>
      <c r="B314" s="22"/>
      <c r="C314" s="22"/>
      <c r="E314" s="22"/>
      <c r="F314" s="2"/>
      <c r="J314" s="11"/>
      <c r="L314" s="11"/>
    </row>
    <row r="315" spans="1:14" ht="12.75" customHeight="1" x14ac:dyDescent="0.2">
      <c r="A315" s="1"/>
      <c r="B315" s="22"/>
      <c r="C315" s="22"/>
      <c r="E315" s="22"/>
      <c r="F315" s="2"/>
      <c r="J315" s="11"/>
      <c r="L315" s="11"/>
    </row>
    <row r="316" spans="1:14" ht="12.75" customHeight="1" x14ac:dyDescent="0.2">
      <c r="A316" s="1"/>
      <c r="B316" s="22"/>
      <c r="C316" s="22"/>
      <c r="E316" s="22"/>
      <c r="F316" s="2"/>
      <c r="J316" s="11"/>
      <c r="L316" s="11"/>
    </row>
    <row r="317" spans="1:14" ht="12.75" customHeight="1" x14ac:dyDescent="0.2">
      <c r="A317" s="1"/>
      <c r="B317" s="22"/>
      <c r="C317" s="22"/>
      <c r="E317" s="22"/>
      <c r="F317" s="2"/>
      <c r="J317" s="11"/>
      <c r="L317" s="11"/>
    </row>
    <row r="318" spans="1:14" ht="12.75" customHeight="1" x14ac:dyDescent="0.2">
      <c r="A318" s="1"/>
      <c r="B318" s="22"/>
      <c r="C318" s="22"/>
      <c r="E318" s="22"/>
      <c r="F318" s="2"/>
      <c r="J318" s="11"/>
      <c r="L318" s="11"/>
    </row>
    <row r="319" spans="1:14" ht="12.75" customHeight="1" x14ac:dyDescent="0.2">
      <c r="A319" s="1"/>
      <c r="B319" s="22"/>
      <c r="C319" s="22"/>
      <c r="E319" s="22"/>
      <c r="F319" s="2"/>
      <c r="J319" s="11"/>
      <c r="L319" s="11"/>
    </row>
    <row r="320" spans="1:14" ht="12.75" customHeight="1" x14ac:dyDescent="0.2">
      <c r="A320" s="1"/>
      <c r="B320" s="22"/>
      <c r="C320" s="22"/>
      <c r="E320" s="22"/>
      <c r="F320" s="2"/>
      <c r="J320" s="11"/>
      <c r="L320" s="11"/>
    </row>
    <row r="321" spans="1:10" ht="12.75" customHeight="1" x14ac:dyDescent="0.2">
      <c r="A321" s="1"/>
      <c r="B321" s="22"/>
      <c r="C321" s="22"/>
      <c r="E321" s="22"/>
      <c r="F321" s="2"/>
      <c r="J321" s="11"/>
    </row>
    <row r="322" spans="1:10" ht="12.75" customHeight="1" x14ac:dyDescent="0.2">
      <c r="A322" s="1"/>
      <c r="B322" s="22"/>
      <c r="E322" s="22"/>
      <c r="J322" s="11"/>
    </row>
    <row r="323" spans="1:10" ht="12.75" customHeight="1" x14ac:dyDescent="0.2">
      <c r="A323" s="1"/>
      <c r="B323" s="22"/>
      <c r="E323" s="22"/>
      <c r="J323" s="11"/>
    </row>
  </sheetData>
  <mergeCells count="2">
    <mergeCell ref="A1:N1"/>
    <mergeCell ref="A2:N2"/>
  </mergeCells>
  <printOptions horizontalCentered="1"/>
  <pageMargins left="0.35" right="0.35" top="0.75" bottom="0.75" header="0.5" footer="0.5"/>
  <pageSetup paperSize="3" scale="97" fitToHeight="0" orientation="landscape" r:id="rId1"/>
  <headerFooter alignWithMargins="0">
    <oddFooter>&amp;R&amp;"Times New Roman,Bold"&amp;10&amp;A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4D5BB53153C409DE7671AAD7DF430" ma:contentTypeVersion="12" ma:contentTypeDescription="Create a new document." ma:contentTypeScope="" ma:versionID="81d52ea4ee4b29688ee7bbcb442308ab">
  <xsd:schema xmlns:xsd="http://www.w3.org/2001/XMLSchema" xmlns:xs="http://www.w3.org/2001/XMLSchema" xmlns:p="http://schemas.microsoft.com/office/2006/metadata/properties" xmlns:ns2="bd9df403-6358-4664-8f20-8be318f22e31" xmlns:ns3="1d2b1f1f-0b88-4762-b28c-21d9bb3dec36" targetNamespace="http://schemas.microsoft.com/office/2006/metadata/properties" ma:root="true" ma:fieldsID="c9cc0e6bc5c97e08199c1fef72e21efc" ns2:_="" ns3:_="">
    <xsd:import namespace="bd9df403-6358-4664-8f20-8be318f22e31"/>
    <xsd:import namespace="1d2b1f1f-0b88-4762-b28c-21d9bb3de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9df403-6358-4664-8f20-8be318f22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b1f1f-0b88-4762-b28c-21d9bb3dec3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A968227-CFF0-4DED-AB97-CA5B0233D6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FC385C-5C08-4E4A-985A-0F04A600F2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9df403-6358-4664-8f20-8be318f22e31"/>
    <ds:schemaRef ds:uri="1d2b1f1f-0b88-4762-b28c-21d9bb3de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95DDB5-8774-4F6B-900E-A5E10ED6C51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95bcd5de-dc08-4713-bfa6-7e467237032b"/>
    <ds:schemaRef ds:uri="http://purl.org/dc/elements/1.1/"/>
    <ds:schemaRef ds:uri="a0e9ca8b-75ec-4480-9079-733c324b2be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CCCUA</vt:lpstr>
      <vt:lpstr>CCCUA!Print_Area</vt:lpstr>
      <vt:lpstr>CCCUA!Print_Titles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CCCUA 2015-17</dc:title>
  <dc:creator>CharletteM</dc:creator>
  <cp:lastModifiedBy>Chandra Robinson (ADHE)</cp:lastModifiedBy>
  <cp:lastPrinted>2022-05-13T17:59:43Z</cp:lastPrinted>
  <dcterms:created xsi:type="dcterms:W3CDTF">2011-09-01T22:55:37Z</dcterms:created>
  <dcterms:modified xsi:type="dcterms:W3CDTF">2023-08-23T20:00:55Z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0x010100C544D5BB53153C409DE7671AAD7DF430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